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nasrpo\EFS\EFS-I\2 NABORY 2021-2027\"/>
    </mc:Choice>
  </mc:AlternateContent>
  <xr:revisionPtr revIDLastSave="0" documentId="8_{4AF923CA-9E33-48D3-AE88-DC9FD063A31A}" xr6:coauthVersionLast="47" xr6:coauthVersionMax="47" xr10:uidLastSave="{00000000-0000-0000-0000-000000000000}"/>
  <bookViews>
    <workbookView xWindow="-120" yWindow="-120" windowWidth="29040" windowHeight="15720" tabRatio="271" firstSheet="1" activeTab="2" xr2:uid="{00000000-000D-0000-FFFF-FFFF00000000}"/>
  </bookViews>
  <sheets>
    <sheet name="INSTRUKCJA" sheetId="1" r:id="rId1"/>
    <sheet name="Zadania_-_Podsumowanie" sheetId="2" r:id="rId2"/>
    <sheet name="Budżet_projektu" sheetId="3" r:id="rId3"/>
    <sheet name="Słowniki" sheetId="4" state="hidden" r:id="rId4"/>
  </sheets>
  <definedNames>
    <definedName name="_xlnm._FilterDatabase" localSheetId="2" hidden="1">Budżet_projektu!$A$5:$L$5</definedName>
    <definedName name="Jednostki">Słowniki!$C$2:$C$12</definedName>
    <definedName name="ryczałt">#REF!</definedName>
    <definedName name="Ryczałty">Słowniki!$A$2:$A$13</definedName>
    <definedName name="tBudzet">#REF!</definedName>
    <definedName name="tPodsumowanie">#N/A</definedName>
    <definedName name="tZadan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D35" i="2"/>
  <c r="D7" i="2"/>
  <c r="D8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6" i="2"/>
  <c r="C126" i="3"/>
  <c r="J126" i="3"/>
  <c r="L126" i="3" s="1"/>
  <c r="C127" i="3"/>
  <c r="J127" i="3"/>
  <c r="L127" i="3" s="1"/>
  <c r="C128" i="3"/>
  <c r="J128" i="3"/>
  <c r="L128" i="3" s="1"/>
  <c r="C129" i="3"/>
  <c r="J129" i="3"/>
  <c r="L129" i="3"/>
  <c r="C130" i="3"/>
  <c r="J130" i="3"/>
  <c r="L130" i="3" s="1"/>
  <c r="C131" i="3"/>
  <c r="J131" i="3"/>
  <c r="L131" i="3" s="1"/>
  <c r="C132" i="3"/>
  <c r="J132" i="3"/>
  <c r="L132" i="3" s="1"/>
  <c r="C133" i="3"/>
  <c r="J133" i="3"/>
  <c r="L133" i="3" s="1"/>
  <c r="C134" i="3"/>
  <c r="J134" i="3"/>
  <c r="L134" i="3" s="1"/>
  <c r="C135" i="3"/>
  <c r="J135" i="3"/>
  <c r="L135" i="3" s="1"/>
  <c r="C136" i="3"/>
  <c r="J136" i="3"/>
  <c r="L136" i="3" s="1"/>
  <c r="C137" i="3"/>
  <c r="J137" i="3"/>
  <c r="L137" i="3" s="1"/>
  <c r="C138" i="3"/>
  <c r="J138" i="3"/>
  <c r="L138" i="3" s="1"/>
  <c r="C139" i="3"/>
  <c r="J139" i="3"/>
  <c r="L139" i="3" s="1"/>
  <c r="C140" i="3"/>
  <c r="J140" i="3"/>
  <c r="L140" i="3" s="1"/>
  <c r="C141" i="3"/>
  <c r="J141" i="3"/>
  <c r="L141" i="3" s="1"/>
  <c r="C142" i="3"/>
  <c r="J142" i="3"/>
  <c r="L142" i="3" s="1"/>
  <c r="C143" i="3"/>
  <c r="J143" i="3"/>
  <c r="L143" i="3" s="1"/>
  <c r="C144" i="3"/>
  <c r="J144" i="3"/>
  <c r="L144" i="3" s="1"/>
  <c r="C145" i="3"/>
  <c r="J145" i="3"/>
  <c r="L145" i="3" s="1"/>
  <c r="C146" i="3"/>
  <c r="J146" i="3"/>
  <c r="L146" i="3" s="1"/>
  <c r="C147" i="3"/>
  <c r="J147" i="3"/>
  <c r="L147" i="3" s="1"/>
  <c r="C148" i="3"/>
  <c r="J148" i="3"/>
  <c r="L148" i="3" s="1"/>
  <c r="C149" i="3"/>
  <c r="J149" i="3"/>
  <c r="L149" i="3" s="1"/>
  <c r="C150" i="3"/>
  <c r="J150" i="3"/>
  <c r="L150" i="3" s="1"/>
  <c r="C151" i="3"/>
  <c r="J151" i="3"/>
  <c r="L151" i="3" s="1"/>
  <c r="C152" i="3"/>
  <c r="J152" i="3"/>
  <c r="L152" i="3" s="1"/>
  <c r="C153" i="3"/>
  <c r="J153" i="3"/>
  <c r="L153" i="3" s="1"/>
  <c r="C154" i="3"/>
  <c r="J154" i="3"/>
  <c r="L154" i="3" s="1"/>
  <c r="C155" i="3"/>
  <c r="J155" i="3"/>
  <c r="L155" i="3" s="1"/>
  <c r="C156" i="3"/>
  <c r="J156" i="3"/>
  <c r="L156" i="3" s="1"/>
  <c r="F10" i="2" s="1"/>
  <c r="C157" i="3"/>
  <c r="J157" i="3"/>
  <c r="L157" i="3"/>
  <c r="C158" i="3"/>
  <c r="J158" i="3"/>
  <c r="L158" i="3" s="1"/>
  <c r="C159" i="3"/>
  <c r="J159" i="3"/>
  <c r="L159" i="3" s="1"/>
  <c r="C160" i="3"/>
  <c r="J160" i="3"/>
  <c r="L160" i="3" s="1"/>
  <c r="C161" i="3"/>
  <c r="J161" i="3"/>
  <c r="L161" i="3" s="1"/>
  <c r="C162" i="3"/>
  <c r="J162" i="3"/>
  <c r="L162" i="3" s="1"/>
  <c r="C163" i="3"/>
  <c r="J163" i="3"/>
  <c r="L163" i="3" s="1"/>
  <c r="C164" i="3"/>
  <c r="J164" i="3"/>
  <c r="L164" i="3" s="1"/>
  <c r="C165" i="3"/>
  <c r="J165" i="3"/>
  <c r="L165" i="3" s="1"/>
  <c r="C166" i="3"/>
  <c r="J166" i="3"/>
  <c r="L166" i="3"/>
  <c r="C167" i="3"/>
  <c r="J167" i="3"/>
  <c r="L167" i="3" s="1"/>
  <c r="C168" i="3"/>
  <c r="J168" i="3"/>
  <c r="L168" i="3" s="1"/>
  <c r="C169" i="3"/>
  <c r="J169" i="3"/>
  <c r="L169" i="3" s="1"/>
  <c r="C170" i="3"/>
  <c r="J170" i="3"/>
  <c r="L170" i="3" s="1"/>
  <c r="C171" i="3"/>
  <c r="J171" i="3"/>
  <c r="L171" i="3" s="1"/>
  <c r="C172" i="3"/>
  <c r="J172" i="3"/>
  <c r="L172" i="3" s="1"/>
  <c r="C173" i="3"/>
  <c r="J173" i="3"/>
  <c r="L173" i="3" s="1"/>
  <c r="C174" i="3"/>
  <c r="J174" i="3"/>
  <c r="L174" i="3" s="1"/>
  <c r="C175" i="3"/>
  <c r="J175" i="3"/>
  <c r="L175" i="3" s="1"/>
  <c r="C176" i="3"/>
  <c r="J176" i="3"/>
  <c r="L176" i="3" s="1"/>
  <c r="C177" i="3"/>
  <c r="J177" i="3"/>
  <c r="L177" i="3" s="1"/>
  <c r="C178" i="3"/>
  <c r="J178" i="3"/>
  <c r="L178" i="3" s="1"/>
  <c r="C179" i="3"/>
  <c r="J179" i="3"/>
  <c r="L179" i="3" s="1"/>
  <c r="C180" i="3"/>
  <c r="J180" i="3"/>
  <c r="L180" i="3" s="1"/>
  <c r="C181" i="3"/>
  <c r="J181" i="3"/>
  <c r="L181" i="3" s="1"/>
  <c r="C182" i="3"/>
  <c r="J182" i="3"/>
  <c r="L182" i="3" s="1"/>
  <c r="C183" i="3"/>
  <c r="J183" i="3"/>
  <c r="D9" i="2" s="1"/>
  <c r="C184" i="3"/>
  <c r="J184" i="3"/>
  <c r="L184" i="3" s="1"/>
  <c r="C185" i="3"/>
  <c r="J185" i="3"/>
  <c r="L185" i="3" s="1"/>
  <c r="C186" i="3"/>
  <c r="J186" i="3"/>
  <c r="L186" i="3" s="1"/>
  <c r="C187" i="3"/>
  <c r="J187" i="3"/>
  <c r="L187" i="3" s="1"/>
  <c r="C188" i="3"/>
  <c r="J188" i="3"/>
  <c r="L188" i="3" s="1"/>
  <c r="C189" i="3"/>
  <c r="J189" i="3"/>
  <c r="L189" i="3" s="1"/>
  <c r="C190" i="3"/>
  <c r="J190" i="3"/>
  <c r="L190" i="3" s="1"/>
  <c r="C191" i="3"/>
  <c r="J191" i="3"/>
  <c r="L191" i="3" s="1"/>
  <c r="C192" i="3"/>
  <c r="J192" i="3"/>
  <c r="L192" i="3" s="1"/>
  <c r="C193" i="3"/>
  <c r="J193" i="3"/>
  <c r="L193" i="3" s="1"/>
  <c r="C194" i="3"/>
  <c r="J194" i="3"/>
  <c r="L194" i="3" s="1"/>
  <c r="C195" i="3"/>
  <c r="J195" i="3"/>
  <c r="L195" i="3" s="1"/>
  <c r="C196" i="3"/>
  <c r="J196" i="3"/>
  <c r="L196" i="3" s="1"/>
  <c r="C197" i="3"/>
  <c r="J197" i="3"/>
  <c r="L197" i="3" s="1"/>
  <c r="C198" i="3"/>
  <c r="J198" i="3"/>
  <c r="L198" i="3" s="1"/>
  <c r="C199" i="3"/>
  <c r="J199" i="3"/>
  <c r="L199" i="3" s="1"/>
  <c r="C200" i="3"/>
  <c r="J200" i="3"/>
  <c r="L200" i="3" s="1"/>
  <c r="C201" i="3"/>
  <c r="J201" i="3"/>
  <c r="L201" i="3" s="1"/>
  <c r="C202" i="3"/>
  <c r="J202" i="3"/>
  <c r="L202" i="3" s="1"/>
  <c r="C203" i="3"/>
  <c r="J203" i="3"/>
  <c r="L203" i="3" s="1"/>
  <c r="C204" i="3"/>
  <c r="J204" i="3"/>
  <c r="L204" i="3" s="1"/>
  <c r="C205" i="3"/>
  <c r="J205" i="3"/>
  <c r="L205" i="3" s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6" i="3"/>
  <c r="J6" i="3"/>
  <c r="L6" i="3" s="1"/>
  <c r="F6" i="2" s="1"/>
  <c r="J7" i="3"/>
  <c r="L7" i="3" s="1"/>
  <c r="J8" i="3"/>
  <c r="L8" i="3" s="1"/>
  <c r="J9" i="3"/>
  <c r="L9" i="3" s="1"/>
  <c r="J10" i="3"/>
  <c r="L10" i="3"/>
  <c r="J11" i="3"/>
  <c r="L11" i="3"/>
  <c r="J12" i="3"/>
  <c r="L12" i="3" s="1"/>
  <c r="J13" i="3"/>
  <c r="L13" i="3" s="1"/>
  <c r="J14" i="3"/>
  <c r="L14" i="3"/>
  <c r="J15" i="3"/>
  <c r="L15" i="3" s="1"/>
  <c r="J16" i="3"/>
  <c r="L16" i="3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25" i="3"/>
  <c r="L25" i="3" s="1"/>
  <c r="J26" i="3"/>
  <c r="L26" i="3" s="1"/>
  <c r="J27" i="3"/>
  <c r="L27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/>
  <c r="J41" i="3"/>
  <c r="L41" i="3" s="1"/>
  <c r="J42" i="3"/>
  <c r="L42" i="3" s="1"/>
  <c r="J43" i="3"/>
  <c r="L43" i="3"/>
  <c r="J44" i="3"/>
  <c r="L44" i="3" s="1"/>
  <c r="J45" i="3"/>
  <c r="L45" i="3" s="1"/>
  <c r="J46" i="3"/>
  <c r="L46" i="3" s="1"/>
  <c r="J47" i="3"/>
  <c r="L47" i="3" s="1"/>
  <c r="J48" i="3"/>
  <c r="L48" i="3"/>
  <c r="J49" i="3"/>
  <c r="L49" i="3" s="1"/>
  <c r="J50" i="3"/>
  <c r="L50" i="3" s="1"/>
  <c r="J51" i="3"/>
  <c r="L51" i="3"/>
  <c r="J52" i="3"/>
  <c r="L52" i="3"/>
  <c r="J53" i="3"/>
  <c r="L53" i="3" s="1"/>
  <c r="J54" i="3"/>
  <c r="L54" i="3"/>
  <c r="J55" i="3"/>
  <c r="L55" i="3" s="1"/>
  <c r="J56" i="3"/>
  <c r="L56" i="3" s="1"/>
  <c r="J57" i="3"/>
  <c r="L57" i="3" s="1"/>
  <c r="J58" i="3"/>
  <c r="L58" i="3"/>
  <c r="J59" i="3"/>
  <c r="L59" i="3" s="1"/>
  <c r="J60" i="3"/>
  <c r="L60" i="3"/>
  <c r="J61" i="3"/>
  <c r="L61" i="3" s="1"/>
  <c r="J62" i="3"/>
  <c r="L62" i="3"/>
  <c r="J63" i="3"/>
  <c r="L63" i="3"/>
  <c r="J64" i="3"/>
  <c r="L64" i="3" s="1"/>
  <c r="J65" i="3"/>
  <c r="L65" i="3" s="1"/>
  <c r="J66" i="3"/>
  <c r="L66" i="3" s="1"/>
  <c r="J67" i="3"/>
  <c r="L67" i="3"/>
  <c r="J68" i="3"/>
  <c r="L68" i="3" s="1"/>
  <c r="J69" i="3"/>
  <c r="L69" i="3" s="1"/>
  <c r="J70" i="3"/>
  <c r="L70" i="3" s="1"/>
  <c r="J71" i="3"/>
  <c r="L71" i="3"/>
  <c r="J72" i="3"/>
  <c r="L72" i="3" s="1"/>
  <c r="J73" i="3"/>
  <c r="L73" i="3" s="1"/>
  <c r="J74" i="3"/>
  <c r="L74" i="3"/>
  <c r="J75" i="3"/>
  <c r="L75" i="3"/>
  <c r="J76" i="3"/>
  <c r="L76" i="3" s="1"/>
  <c r="J77" i="3"/>
  <c r="L77" i="3" s="1"/>
  <c r="J78" i="3"/>
  <c r="L78" i="3" s="1"/>
  <c r="J79" i="3"/>
  <c r="L79" i="3" s="1"/>
  <c r="J80" i="3"/>
  <c r="L80" i="3" s="1"/>
  <c r="J81" i="3"/>
  <c r="L81" i="3" s="1"/>
  <c r="J82" i="3"/>
  <c r="L82" i="3" s="1"/>
  <c r="J83" i="3"/>
  <c r="L83" i="3" s="1"/>
  <c r="J84" i="3"/>
  <c r="L84" i="3" s="1"/>
  <c r="J85" i="3"/>
  <c r="L85" i="3" s="1"/>
  <c r="J86" i="3"/>
  <c r="L86" i="3"/>
  <c r="J87" i="3"/>
  <c r="L87" i="3" s="1"/>
  <c r="J88" i="3"/>
  <c r="L88" i="3" s="1"/>
  <c r="J89" i="3"/>
  <c r="L89" i="3" s="1"/>
  <c r="J90" i="3"/>
  <c r="L90" i="3" s="1"/>
  <c r="J91" i="3"/>
  <c r="L91" i="3" s="1"/>
  <c r="J92" i="3"/>
  <c r="L92" i="3"/>
  <c r="J93" i="3"/>
  <c r="L93" i="3" s="1"/>
  <c r="J94" i="3"/>
  <c r="L94" i="3" s="1"/>
  <c r="J95" i="3"/>
  <c r="L95" i="3" s="1"/>
  <c r="J96" i="3"/>
  <c r="L96" i="3" s="1"/>
  <c r="J97" i="3"/>
  <c r="L97" i="3" s="1"/>
  <c r="J98" i="3"/>
  <c r="L98" i="3"/>
  <c r="J99" i="3"/>
  <c r="L99" i="3" s="1"/>
  <c r="J100" i="3"/>
  <c r="L100" i="3" s="1"/>
  <c r="J101" i="3"/>
  <c r="L101" i="3" s="1"/>
  <c r="J102" i="3"/>
  <c r="L102" i="3" s="1"/>
  <c r="J103" i="3"/>
  <c r="L103" i="3"/>
  <c r="J104" i="3"/>
  <c r="L104" i="3" s="1"/>
  <c r="J105" i="3"/>
  <c r="L105" i="3" s="1"/>
  <c r="J106" i="3"/>
  <c r="L106" i="3" s="1"/>
  <c r="J107" i="3"/>
  <c r="L107" i="3" s="1"/>
  <c r="J108" i="3"/>
  <c r="L108" i="3"/>
  <c r="J109" i="3"/>
  <c r="L109" i="3" s="1"/>
  <c r="J110" i="3"/>
  <c r="L110" i="3" s="1"/>
  <c r="J111" i="3"/>
  <c r="L111" i="3" s="1"/>
  <c r="J112" i="3"/>
  <c r="L112" i="3"/>
  <c r="J113" i="3"/>
  <c r="L113" i="3" s="1"/>
  <c r="J114" i="3"/>
  <c r="L114" i="3" s="1"/>
  <c r="J115" i="3"/>
  <c r="L115" i="3" s="1"/>
  <c r="J116" i="3"/>
  <c r="L116" i="3"/>
  <c r="J117" i="3"/>
  <c r="L117" i="3" s="1"/>
  <c r="J118" i="3"/>
  <c r="L118" i="3" s="1"/>
  <c r="J119" i="3"/>
  <c r="L119" i="3" s="1"/>
  <c r="J120" i="3"/>
  <c r="L120" i="3" s="1"/>
  <c r="J121" i="3"/>
  <c r="L121" i="3" s="1"/>
  <c r="J122" i="3"/>
  <c r="L122" i="3"/>
  <c r="J123" i="3"/>
  <c r="L123" i="3" s="1"/>
  <c r="J124" i="3"/>
  <c r="L124" i="3" s="1"/>
  <c r="J125" i="3"/>
  <c r="L125" i="3" s="1"/>
  <c r="L183" i="3" l="1"/>
  <c r="F9" i="2" s="1"/>
  <c r="F4" i="2" s="1"/>
  <c r="D10" i="2"/>
  <c r="D4" i="2" s="1"/>
  <c r="E7" i="2"/>
  <c r="E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4" i="2" l="1"/>
</calcChain>
</file>

<file path=xl/sharedStrings.xml><?xml version="1.0" encoding="utf-8"?>
<sst xmlns="http://schemas.openxmlformats.org/spreadsheetml/2006/main" count="61" uniqueCount="56">
  <si>
    <t>Wymagania techniczne</t>
  </si>
  <si>
    <t>1) W niektórych przypadkach system operacyjny komputera może zablokować plik do edycji, wówczas we właściwościach pliku należy go odblokować poprzez kliknięcie prawym przyciskiem myszy, dalej "właściwości" i "odblokuj"</t>
  </si>
  <si>
    <t>2) Do arkusza można wprowadzić maksymalnie 20 zadań i 120 kosztów. W przypadku potrzeby większej ilości pozycji należy stworzyć drugi arkusz. Należy pamiętać aby wszystkie koszty przypisane do zadania były w w tym samym pliku co zadanie. Nie należy rozdzielać kosztów z jednego zadania między różne pliki.</t>
  </si>
  <si>
    <t>Wskazówki wypełniania</t>
  </si>
  <si>
    <t xml:space="preserve">Krok 1. </t>
  </si>
  <si>
    <t>uzupełnienie arkusza o zadania w projekcie</t>
  </si>
  <si>
    <r>
      <t xml:space="preserve">W celu uzupełnienia arkusza o numery zadań i ich nazwy  z projektu należy przejść do arkusza </t>
    </r>
    <r>
      <rPr>
        <b/>
        <sz val="11"/>
        <color indexed="8"/>
        <rFont val="Calibri"/>
        <family val="2"/>
        <charset val="2"/>
      </rPr>
      <t>PODSUMOWANIE</t>
    </r>
    <r>
      <rPr>
        <sz val="11"/>
        <color indexed="8"/>
        <rFont val="Calibri"/>
        <family val="2"/>
        <charset val="238"/>
      </rPr>
      <t xml:space="preserve">. </t>
    </r>
  </si>
  <si>
    <t>Wartości należy wprowadzić w kolumnach Numer Zadania i Nazwa zadania. Pozostałe kolumny służą do podsumowania budżetu i wypełniane są automatycznie.</t>
  </si>
  <si>
    <t>Krok 2.</t>
  </si>
  <si>
    <t>Wpisanie kosztów</t>
  </si>
  <si>
    <r>
      <t xml:space="preserve">Szczegółowe koszty budżetu wpisuje się w arkuszu </t>
    </r>
    <r>
      <rPr>
        <b/>
        <sz val="11"/>
        <color indexed="8"/>
        <rFont val="Calibri"/>
        <family val="2"/>
        <charset val="2"/>
      </rPr>
      <t>BUDŻET PROJEKTU</t>
    </r>
    <r>
      <rPr>
        <sz val="11"/>
        <color indexed="8"/>
        <rFont val="Calibri"/>
        <family val="2"/>
        <charset val="238"/>
      </rPr>
      <t xml:space="preserve">. W tym celu należy w tabeli kolejno dodawać pozycje budżetu.
Kolumna </t>
    </r>
    <r>
      <rPr>
        <b/>
        <i/>
        <sz val="11"/>
        <color indexed="8"/>
        <rFont val="Calibri"/>
        <family val="2"/>
        <charset val="2"/>
      </rPr>
      <t>Lp. -</t>
    </r>
    <r>
      <rPr>
        <sz val="11"/>
        <color indexed="8"/>
        <rFont val="Calibri"/>
        <family val="2"/>
        <charset val="238"/>
      </rPr>
      <t xml:space="preserve"> należy wpisać kolejny numer pozycji
Kolumna </t>
    </r>
    <r>
      <rPr>
        <b/>
        <i/>
        <sz val="11"/>
        <color indexed="8"/>
        <rFont val="Calibri"/>
        <family val="2"/>
        <charset val="2"/>
      </rPr>
      <t>Numer zadania</t>
    </r>
    <r>
      <rPr>
        <sz val="11"/>
        <color indexed="8"/>
        <rFont val="Calibri"/>
        <family val="2"/>
        <charset val="238"/>
      </rPr>
      <t xml:space="preserve"> - z listy rozwijanej należy wybrać Numer Zadania (lista zawiera numery zadań wprowadzone w zakładce Podsumowanie
Kolumna </t>
    </r>
    <r>
      <rPr>
        <b/>
        <i/>
        <sz val="11"/>
        <color indexed="8"/>
        <rFont val="Calibri"/>
        <family val="2"/>
        <charset val="2"/>
      </rPr>
      <t xml:space="preserve">Nazwa zadania - </t>
    </r>
    <r>
      <rPr>
        <sz val="11"/>
        <color indexed="8"/>
        <rFont val="Calibri"/>
        <family val="2"/>
        <charset val="238"/>
      </rPr>
      <t xml:space="preserve">wartość pobierana jest automatycznie z zakładki Podsumowanie
Kolumna </t>
    </r>
    <r>
      <rPr>
        <b/>
        <i/>
        <sz val="11"/>
        <color indexed="8"/>
        <rFont val="Calibri"/>
        <family val="2"/>
        <charset val="2"/>
      </rPr>
      <t xml:space="preserve">Rodzaj ryczałtu - </t>
    </r>
    <r>
      <rPr>
        <sz val="11"/>
        <color indexed="8"/>
        <rFont val="Calibri"/>
        <family val="2"/>
        <charset val="238"/>
      </rPr>
      <t xml:space="preserve">wartość wybierana z listy rozwijanej
Kolumna </t>
    </r>
    <r>
      <rPr>
        <b/>
        <i/>
        <sz val="11"/>
        <color indexed="8"/>
        <rFont val="Calibri"/>
        <family val="2"/>
        <charset val="2"/>
      </rPr>
      <t>Nazwa Kosztu</t>
    </r>
    <r>
      <rPr>
        <sz val="11"/>
        <color indexed="8"/>
        <rFont val="Calibri"/>
        <family val="2"/>
        <charset val="238"/>
      </rPr>
      <t xml:space="preserve"> </t>
    </r>
    <r>
      <rPr>
        <b/>
        <i/>
        <sz val="11"/>
        <color indexed="8"/>
        <rFont val="Calibri"/>
        <family val="2"/>
        <charset val="2"/>
      </rPr>
      <t xml:space="preserve">zgodna z budżetem - </t>
    </r>
    <r>
      <rPr>
        <sz val="11"/>
        <color indexed="8"/>
        <rFont val="Calibri"/>
        <family val="2"/>
        <charset val="238"/>
      </rPr>
      <t xml:space="preserve">należy wprowadzić nazwę kosztu zgodną z budżetem w projekcie
Kolumna </t>
    </r>
    <r>
      <rPr>
        <b/>
        <i/>
        <sz val="11"/>
        <color indexed="8"/>
        <rFont val="Calibri"/>
        <family val="2"/>
        <charset val="2"/>
      </rPr>
      <t xml:space="preserve">Nazwa wydatku - </t>
    </r>
    <r>
      <rPr>
        <sz val="11"/>
        <color indexed="8"/>
        <rFont val="Calibri"/>
        <family val="2"/>
        <charset val="238"/>
      </rPr>
      <t>należy wprowadzić nazwę wydatku
Kolumna</t>
    </r>
    <r>
      <rPr>
        <b/>
        <i/>
        <sz val="11"/>
        <color indexed="8"/>
        <rFont val="Calibri"/>
        <family val="2"/>
        <charset val="2"/>
      </rPr>
      <t xml:space="preserve"> Jednostka miary - </t>
    </r>
    <r>
      <rPr>
        <sz val="11"/>
        <color indexed="8"/>
        <rFont val="Calibri"/>
        <family val="2"/>
        <charset val="238"/>
      </rPr>
      <t xml:space="preserve">wartość wybierana z listy rozwijanej
Kolumna </t>
    </r>
    <r>
      <rPr>
        <b/>
        <i/>
        <sz val="11"/>
        <color indexed="8"/>
        <rFont val="Calibri"/>
        <family val="2"/>
        <charset val="2"/>
      </rPr>
      <t xml:space="preserve">Liczba - </t>
    </r>
    <r>
      <rPr>
        <sz val="11"/>
        <color indexed="8"/>
        <rFont val="Calibri"/>
        <family val="2"/>
        <charset val="238"/>
      </rPr>
      <t>należy wprowadzić ilość jednostek
Kolumna</t>
    </r>
    <r>
      <rPr>
        <b/>
        <i/>
        <sz val="11"/>
        <color indexed="8"/>
        <rFont val="Calibri"/>
        <family val="2"/>
        <charset val="2"/>
      </rPr>
      <t xml:space="preserve"> Cena jednostkowa - </t>
    </r>
    <r>
      <rPr>
        <sz val="11"/>
        <color indexed="8"/>
        <rFont val="Calibri"/>
        <family val="2"/>
        <charset val="238"/>
      </rPr>
      <t>należy wprowadzić cenę jednostkową z uwzględnieniem wybranego rodzaju ryczałtu
Kolumna</t>
    </r>
    <r>
      <rPr>
        <b/>
        <i/>
        <sz val="11"/>
        <color indexed="8"/>
        <rFont val="Calibri"/>
        <family val="2"/>
        <charset val="2"/>
      </rPr>
      <t xml:space="preserve"> Wartość ogółem - </t>
    </r>
    <r>
      <rPr>
        <sz val="11"/>
        <color indexed="8"/>
        <rFont val="Calibri"/>
        <family val="2"/>
        <charset val="238"/>
      </rPr>
      <t>wartość obliczana automatycznie (Liczba * Cena jednostkowa)</t>
    </r>
    <r>
      <rPr>
        <b/>
        <i/>
        <sz val="11"/>
        <color indexed="8"/>
        <rFont val="Calibri"/>
        <family val="2"/>
        <charset val="2"/>
      </rPr>
      <t xml:space="preserve"> 
</t>
    </r>
    <r>
      <rPr>
        <sz val="11"/>
        <color indexed="8"/>
        <rFont val="Calibri"/>
        <family val="2"/>
        <charset val="238"/>
      </rPr>
      <t>Kolumna</t>
    </r>
    <r>
      <rPr>
        <b/>
        <i/>
        <sz val="11"/>
        <color indexed="8"/>
        <rFont val="Calibri"/>
        <family val="2"/>
        <charset val="2"/>
      </rPr>
      <t xml:space="preserve"> Wkład własny - </t>
    </r>
    <r>
      <rPr>
        <sz val="11"/>
        <color indexed="8"/>
        <rFont val="Calibri"/>
        <family val="2"/>
        <charset val="238"/>
      </rPr>
      <t>należy wpisać wysokość wkładu własnego
Kolumna</t>
    </r>
    <r>
      <rPr>
        <b/>
        <i/>
        <sz val="11"/>
        <color indexed="8"/>
        <rFont val="Calibri"/>
        <family val="2"/>
        <charset val="2"/>
      </rPr>
      <t xml:space="preserve"> Dofinansowanie</t>
    </r>
    <r>
      <rPr>
        <sz val="11"/>
        <color indexed="8"/>
        <rFont val="Calibri"/>
        <family val="2"/>
        <charset val="238"/>
      </rPr>
      <t xml:space="preserve"> - wartość obliczana automatycznie (Wartość ogółem - Wkład własny)</t>
    </r>
  </si>
  <si>
    <t>Numer naboru:</t>
  </si>
  <si>
    <t>Tytuł projektu:</t>
  </si>
  <si>
    <t>Podsumowanie projektu:</t>
  </si>
  <si>
    <t>Numer zadania</t>
  </si>
  <si>
    <t>Nazwa zadania</t>
  </si>
  <si>
    <t>Wartość ogółem</t>
  </si>
  <si>
    <t>W tym wkład własny</t>
  </si>
  <si>
    <t>W tym dofinansowanie</t>
  </si>
  <si>
    <t>Nazwa Wnioskodawcy:</t>
  </si>
  <si>
    <t>LP</t>
  </si>
  <si>
    <t>Numer Zadania</t>
  </si>
  <si>
    <t>Nazwa Zadania</t>
  </si>
  <si>
    <t>Rodzaj ryczałtu</t>
  </si>
  <si>
    <t>Nazwa kosztu zgodna z budżetem z wniosku o dofinansowanie</t>
  </si>
  <si>
    <t>Nazwa wydatku</t>
  </si>
  <si>
    <t xml:space="preserve">Jednostka miary </t>
  </si>
  <si>
    <t>liczba jednostek</t>
  </si>
  <si>
    <t>Cena jednostkowa</t>
  </si>
  <si>
    <t xml:space="preserve">Wartość ogółem </t>
  </si>
  <si>
    <t xml:space="preserve">W tym dofinansowanie </t>
  </si>
  <si>
    <t>jednostki</t>
  </si>
  <si>
    <t>nie dotyczy (wydatki rzeczywiście poniesione)</t>
  </si>
  <si>
    <t>godzina</t>
  </si>
  <si>
    <t>kwota ryczałtowa</t>
  </si>
  <si>
    <t>miesiąc</t>
  </si>
  <si>
    <t>stawka jednostkowa stażu uczniowskiego</t>
  </si>
  <si>
    <t>grupa</t>
  </si>
  <si>
    <t>stawka jednostkowa na utworzenie miejsca pracy w PS</t>
  </si>
  <si>
    <t>szt.</t>
  </si>
  <si>
    <t>stawka jednostkowa na utrzymanie miejsca pracy w PS przez 12 miesięcy  wymiarze 1/2etatu</t>
  </si>
  <si>
    <t>zestaw</t>
  </si>
  <si>
    <t>stawka jednostkowa na utrzymanie miejsca pracy w PS przez 12 miesięcy  wymiarze 3/4etatu</t>
  </si>
  <si>
    <t>dzien</t>
  </si>
  <si>
    <t>stawka jednostkowa na utrzymanie miejsca pracy w PS przez 12 miesięcy na pełny etat</t>
  </si>
  <si>
    <t>usługa</t>
  </si>
  <si>
    <t>koszty pośrednie - 25% od kwalifikowalnych kosztów bezpośrednich</t>
  </si>
  <si>
    <t>etat</t>
  </si>
  <si>
    <t>koszty pośrednie - 20% od kwalifikowalnych kosztów bezpośrednich</t>
  </si>
  <si>
    <t>osoba</t>
  </si>
  <si>
    <t>koszty pośrednie - 15% od kwalifikowalnych kosztów bezpośrednich</t>
  </si>
  <si>
    <t>metr</t>
  </si>
  <si>
    <t>koszty pośrednie - 10% od kwalifikowalnych kosztów bezpośrednich</t>
  </si>
  <si>
    <t>km</t>
  </si>
  <si>
    <t>koszty pośrednie - 5% od kwalifikowalnych kosztów bezpośrednich</t>
  </si>
  <si>
    <t>bhbhbh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</si>
</sst>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"/>
    </font>
    <font>
      <b/>
      <i/>
      <sz val="11"/>
      <color indexed="8"/>
      <name val="Calibri"/>
      <family val="2"/>
      <charset val="2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Protection="1">
      <protection hidden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hidden="1"/>
    </xf>
    <xf numFmtId="2" fontId="0" fillId="0" borderId="9" xfId="0" applyNumberFormat="1" applyBorder="1" applyAlignment="1" applyProtection="1">
      <alignment horizontal="center" vertical="center"/>
      <protection hidden="1"/>
    </xf>
    <xf numFmtId="2" fontId="0" fillId="0" borderId="10" xfId="0" applyNumberFormat="1" applyBorder="1" applyAlignment="1" applyProtection="1">
      <alignment horizontal="center" vertic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2" fontId="0" fillId="0" borderId="12" xfId="0" applyNumberForma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2" fontId="4" fillId="0" borderId="9" xfId="0" applyNumberFormat="1" applyFont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0" borderId="14" xfId="0" applyNumberFormat="1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vertical="center"/>
      <protection hidden="1"/>
    </xf>
    <xf numFmtId="2" fontId="0" fillId="0" borderId="17" xfId="0" applyNumberFormat="1" applyBorder="1" applyAlignment="1" applyProtection="1">
      <alignment horizontal="right" vertical="center"/>
      <protection hidden="1"/>
    </xf>
    <xf numFmtId="2" fontId="0" fillId="0" borderId="3" xfId="0" applyNumberFormat="1" applyBorder="1" applyAlignment="1" applyProtection="1">
      <alignment vertical="center"/>
      <protection hidden="1"/>
    </xf>
    <xf numFmtId="2" fontId="0" fillId="0" borderId="12" xfId="0" applyNumberFormat="1" applyBorder="1" applyAlignment="1" applyProtection="1">
      <alignment horizontal="right" vertical="center"/>
      <protection hidden="1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vertical="center"/>
      <protection hidden="1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2" fontId="0" fillId="0" borderId="15" xfId="0" applyNumberForma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2" fontId="0" fillId="0" borderId="14" xfId="0" applyNumberFormat="1" applyBorder="1" applyAlignment="1" applyProtection="1">
      <alignment horizontal="center" vertical="center"/>
      <protection hidden="1"/>
    </xf>
    <xf numFmtId="2" fontId="0" fillId="0" borderId="15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054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zoomScale="90" zoomScaleNormal="90" workbookViewId="0">
      <selection activeCell="H4" sqref="H4"/>
    </sheetView>
  </sheetViews>
  <sheetFormatPr defaultColWidth="8.7109375" defaultRowHeight="15"/>
  <cols>
    <col min="3" max="3" width="36.85546875" customWidth="1"/>
    <col min="4" max="4" width="92.42578125" style="1" customWidth="1"/>
  </cols>
  <sheetData>
    <row r="1" spans="2:4" ht="15.75">
      <c r="B1" s="2" t="s">
        <v>0</v>
      </c>
      <c r="C1" s="2"/>
    </row>
    <row r="3" spans="2:4" ht="33" customHeight="1">
      <c r="B3" s="67" t="s">
        <v>1</v>
      </c>
      <c r="C3" s="67"/>
      <c r="D3" s="67"/>
    </row>
    <row r="4" spans="2:4" ht="51" customHeight="1">
      <c r="B4" s="67" t="s">
        <v>2</v>
      </c>
      <c r="C4" s="67"/>
      <c r="D4" s="67"/>
    </row>
    <row r="6" spans="2:4" ht="15.75">
      <c r="B6" s="2" t="s">
        <v>3</v>
      </c>
    </row>
    <row r="7" spans="2:4" s="3" customFormat="1" ht="33" customHeight="1">
      <c r="B7" s="68" t="s">
        <v>4</v>
      </c>
      <c r="C7" s="69" t="s">
        <v>5</v>
      </c>
      <c r="D7" s="5" t="s">
        <v>6</v>
      </c>
    </row>
    <row r="8" spans="2:4" s="3" customFormat="1" ht="33" customHeight="1">
      <c r="B8" s="68"/>
      <c r="C8" s="69"/>
      <c r="D8" s="5" t="s">
        <v>7</v>
      </c>
    </row>
    <row r="9" spans="2:4" ht="275.25" customHeight="1">
      <c r="B9" s="4" t="s">
        <v>8</v>
      </c>
      <c r="C9" s="4" t="s">
        <v>9</v>
      </c>
      <c r="D9" s="5" t="s">
        <v>10</v>
      </c>
    </row>
    <row r="10" spans="2:4">
      <c r="D10" s="6"/>
    </row>
  </sheetData>
  <sheetProtection algorithmName="SHA-512" hashValue="gPITPy8CDGZTBudIhZQ0Y6qx9Ur3zB6fV7qivU338jU/oWRzd9wrTnsYm9kaoaWGWo8YIfL8ASiFjADccdEz3Q==" saltValue="hHQK+YXk7osK3eM8HEkShg==" spinCount="100000" sheet="1" objects="1" scenarios="1" selectLockedCells="1" selectUnlockedCells="1"/>
  <mergeCells count="4">
    <mergeCell ref="B3:D3"/>
    <mergeCell ref="B4:D4"/>
    <mergeCell ref="B7:B8"/>
    <mergeCell ref="C7:C8"/>
  </mergeCells>
  <pageMargins left="0.7" right="0.7" top="0.3" bottom="0.3" header="0.3" footer="0.3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="90" zoomScaleNormal="90" workbookViewId="0">
      <selection activeCell="L12" sqref="L12"/>
    </sheetView>
  </sheetViews>
  <sheetFormatPr defaultColWidth="8.7109375" defaultRowHeight="15"/>
  <cols>
    <col min="1" max="1" width="9.140625" customWidth="1"/>
    <col min="2" max="2" width="25.140625" customWidth="1"/>
    <col min="3" max="3" width="43.42578125" customWidth="1"/>
    <col min="4" max="4" width="21.7109375" customWidth="1"/>
    <col min="5" max="5" width="20.7109375" customWidth="1"/>
    <col min="6" max="6" width="22" customWidth="1"/>
  </cols>
  <sheetData>
    <row r="1" spans="1:6" s="7" customFormat="1" ht="24" customHeight="1">
      <c r="A1" s="38"/>
      <c r="B1" s="37" t="s">
        <v>11</v>
      </c>
      <c r="C1" s="70"/>
      <c r="D1" s="70"/>
      <c r="E1" s="70"/>
      <c r="F1" s="70"/>
    </row>
    <row r="2" spans="1:6" s="7" customFormat="1" ht="33" customHeight="1">
      <c r="A2" s="38"/>
      <c r="B2" s="37" t="s">
        <v>19</v>
      </c>
      <c r="C2" s="71"/>
      <c r="D2" s="71"/>
      <c r="E2" s="71"/>
      <c r="F2" s="71"/>
    </row>
    <row r="3" spans="1:6" s="7" customFormat="1" ht="31.5" customHeight="1" thickBot="1">
      <c r="A3" s="38"/>
      <c r="B3" s="37" t="s">
        <v>12</v>
      </c>
      <c r="C3" s="71"/>
      <c r="D3" s="71"/>
      <c r="E3" s="71"/>
      <c r="F3" s="71"/>
    </row>
    <row r="4" spans="1:6" s="7" customFormat="1" ht="27.75" customHeight="1" thickBot="1">
      <c r="C4" s="43" t="s">
        <v>13</v>
      </c>
      <c r="D4" s="44">
        <f>SUM('Zadania_-_Podsumowanie'!$D$6:$D$35)</f>
        <v>0</v>
      </c>
      <c r="E4" s="44">
        <f>SUM('Zadania_-_Podsumowanie'!$E$6:$E$35)</f>
        <v>0</v>
      </c>
      <c r="F4" s="44">
        <f>SUM('Zadania_-_Podsumowanie'!$F$6:$F$35)</f>
        <v>0</v>
      </c>
    </row>
    <row r="5" spans="1:6" s="7" customFormat="1" ht="26.85" customHeight="1" thickBot="1">
      <c r="B5" s="60" t="s">
        <v>14</v>
      </c>
      <c r="C5" s="61" t="s">
        <v>15</v>
      </c>
      <c r="D5" s="61" t="s">
        <v>16</v>
      </c>
      <c r="E5" s="61" t="s">
        <v>17</v>
      </c>
      <c r="F5" s="62" t="s">
        <v>18</v>
      </c>
    </row>
    <row r="6" spans="1:6" s="7" customFormat="1" ht="27" customHeight="1">
      <c r="B6" s="19"/>
      <c r="C6" s="20"/>
      <c r="D6" s="39">
        <f>SUMIF(Budżet_projektu!$B$6:$B$205,'Zadania_-_Podsumowanie'!$B6,Budżet_projektu!$J$6:$J$205)</f>
        <v>0</v>
      </c>
      <c r="E6" s="39">
        <f>SUMIF(Budżet_projektu!$C$6:$C$205,'Zadania_-_Podsumowanie'!$C6,Budżet_projektu!$K$6:$K$205)</f>
        <v>0</v>
      </c>
      <c r="F6" s="40">
        <f>SUMIF(Budżet_projektu!$B$6:$B$205,'Zadania_-_Podsumowanie'!$B6,Budżet_projektu!$L$6:$L$205)</f>
        <v>0</v>
      </c>
    </row>
    <row r="7" spans="1:6" s="7" customFormat="1" ht="26.85" customHeight="1">
      <c r="B7" s="21"/>
      <c r="C7" s="17"/>
      <c r="D7" s="41">
        <f>SUMIF(Budżet_projektu!$B$6:$B$205,'Zadania_-_Podsumowanie'!$B7,Budżet_projektu!$J$6:$J$205)</f>
        <v>0</v>
      </c>
      <c r="E7" s="41">
        <f>SUMIF(Budżet_projektu!$C$6:$C$205,'Zadania_-_Podsumowanie'!$C7,Budżet_projektu!$K$6:$K$205)</f>
        <v>0</v>
      </c>
      <c r="F7" s="42">
        <f>SUMIF(Budżet_projektu!$B$6:$B$205,'Zadania_-_Podsumowanie'!$B7,Budżet_projektu!$L$6:$L$205)</f>
        <v>0</v>
      </c>
    </row>
    <row r="8" spans="1:6" s="7" customFormat="1" ht="26.85" customHeight="1">
      <c r="B8" s="21"/>
      <c r="C8" s="17"/>
      <c r="D8" s="41">
        <f>SUMIF(Budżet_projektu!$B$6:$B$205,'Zadania_-_Podsumowanie'!$B8,Budżet_projektu!$J$6:$J$205)</f>
        <v>0</v>
      </c>
      <c r="E8" s="41">
        <f>SUMIF(Budżet_projektu!$C$6:$C$205,'Zadania_-_Podsumowanie'!$C8,Budżet_projektu!$K$6:$K$205)</f>
        <v>0</v>
      </c>
      <c r="F8" s="42">
        <f>SUMIF(Budżet_projektu!$B$6:$B$205,'Zadania_-_Podsumowanie'!$B8,Budżet_projektu!$L$6:$L$205)</f>
        <v>0</v>
      </c>
    </row>
    <row r="9" spans="1:6" s="7" customFormat="1" ht="26.25" customHeight="1">
      <c r="B9" s="21"/>
      <c r="C9" s="17"/>
      <c r="D9" s="41">
        <f>SUMIF(Budżet_projektu!$B$6:$B$205,'Zadania_-_Podsumowanie'!$B9,Budżet_projektu!$J$6:$J$205)</f>
        <v>0</v>
      </c>
      <c r="E9" s="41">
        <f>SUMIF(Budżet_projektu!$C$6:$C$205,'Zadania_-_Podsumowanie'!$C9,Budżet_projektu!$K$6:$K$205)</f>
        <v>0</v>
      </c>
      <c r="F9" s="42">
        <f>SUMIF(Budżet_projektu!$B$6:$B$205,'Zadania_-_Podsumowanie'!$B9,Budżet_projektu!$L$6:$L$205)</f>
        <v>0</v>
      </c>
    </row>
    <row r="10" spans="1:6" s="7" customFormat="1" ht="26.85" customHeight="1">
      <c r="B10" s="21"/>
      <c r="C10" s="17"/>
      <c r="D10" s="41">
        <f>SUMIF(Budżet_projektu!$B$6:$B$205,'Zadania_-_Podsumowanie'!$B10,Budżet_projektu!$J$6:$J$205)</f>
        <v>0</v>
      </c>
      <c r="E10" s="41">
        <f>SUMIF(Budżet_projektu!$C$6:$C$205,'Zadania_-_Podsumowanie'!$C10,Budżet_projektu!$K$6:$K$205)</f>
        <v>0</v>
      </c>
      <c r="F10" s="42">
        <f>SUMIF(Budżet_projektu!$B$6:$B$205,'Zadania_-_Podsumowanie'!$B10,Budżet_projektu!$L$6:$L$205)</f>
        <v>0</v>
      </c>
    </row>
    <row r="11" spans="1:6" s="7" customFormat="1" ht="26.85" customHeight="1">
      <c r="B11" s="21"/>
      <c r="C11" s="17"/>
      <c r="D11" s="41">
        <f>SUMIF(Budżet_projektu!$B$6:$B$205,'Zadania_-_Podsumowanie'!$B11,Budżet_projektu!$J$6:$J$205)</f>
        <v>0</v>
      </c>
      <c r="E11" s="41">
        <f>SUMIF(Budżet_projektu!$C$6:$C$205,'Zadania_-_Podsumowanie'!$C11,Budżet_projektu!$K$6:$K$205)</f>
        <v>0</v>
      </c>
      <c r="F11" s="42">
        <f>SUMIF(Budżet_projektu!$B$6:$B$205,'Zadania_-_Podsumowanie'!$B11,Budżet_projektu!$L$6:$L$205)</f>
        <v>0</v>
      </c>
    </row>
    <row r="12" spans="1:6" s="7" customFormat="1" ht="26.85" customHeight="1">
      <c r="B12" s="21"/>
      <c r="C12" s="17"/>
      <c r="D12" s="41">
        <f>SUMIF(Budżet_projektu!$B$6:$B$205,'Zadania_-_Podsumowanie'!$B12,Budżet_projektu!$J$6:$J$205)</f>
        <v>0</v>
      </c>
      <c r="E12" s="41">
        <f>SUMIF(Budżet_projektu!$C$6:$C$205,'Zadania_-_Podsumowanie'!$C12,Budżet_projektu!$K$6:$K$205)</f>
        <v>0</v>
      </c>
      <c r="F12" s="42">
        <f>SUMIF(Budżet_projektu!$B$6:$B$205,'Zadania_-_Podsumowanie'!$B12,Budżet_projektu!$L$6:$L$205)</f>
        <v>0</v>
      </c>
    </row>
    <row r="13" spans="1:6" s="7" customFormat="1" ht="26.85" customHeight="1">
      <c r="B13" s="21"/>
      <c r="C13" s="17"/>
      <c r="D13" s="41">
        <f>SUMIF(Budżet_projektu!$B$6:$B$205,'Zadania_-_Podsumowanie'!$B13,Budżet_projektu!$J$6:$J$205)</f>
        <v>0</v>
      </c>
      <c r="E13" s="41">
        <f>SUMIF(Budżet_projektu!$C$6:$C$205,'Zadania_-_Podsumowanie'!$C13,Budżet_projektu!$K$6:$K$205)</f>
        <v>0</v>
      </c>
      <c r="F13" s="42">
        <f>SUMIF(Budżet_projektu!$B$6:$B$205,'Zadania_-_Podsumowanie'!$B13,Budżet_projektu!$L$6:$L$205)</f>
        <v>0</v>
      </c>
    </row>
    <row r="14" spans="1:6" s="7" customFormat="1" ht="26.85" customHeight="1">
      <c r="B14" s="21"/>
      <c r="C14" s="17"/>
      <c r="D14" s="41">
        <f>SUMIF(Budżet_projektu!$B$6:$B$205,'Zadania_-_Podsumowanie'!$B14,Budżet_projektu!$J$6:$J$205)</f>
        <v>0</v>
      </c>
      <c r="E14" s="41">
        <f>SUMIF(Budżet_projektu!$C$6:$C$205,'Zadania_-_Podsumowanie'!$C14,Budżet_projektu!$K$6:$K$205)</f>
        <v>0</v>
      </c>
      <c r="F14" s="42">
        <f>SUMIF(Budżet_projektu!$B$6:$B$205,'Zadania_-_Podsumowanie'!$B14,Budżet_projektu!$L$6:$L$205)</f>
        <v>0</v>
      </c>
    </row>
    <row r="15" spans="1:6" s="7" customFormat="1" ht="26.85" customHeight="1">
      <c r="B15" s="21"/>
      <c r="C15" s="17"/>
      <c r="D15" s="41">
        <f>SUMIF(Budżet_projektu!$B$6:$B$205,'Zadania_-_Podsumowanie'!$B15,Budżet_projektu!$J$6:$J$205)</f>
        <v>0</v>
      </c>
      <c r="E15" s="41">
        <f>SUMIF(Budżet_projektu!$C$6:$C$205,'Zadania_-_Podsumowanie'!$C15,Budżet_projektu!$K$6:$K$205)</f>
        <v>0</v>
      </c>
      <c r="F15" s="42">
        <f>SUMIF(Budżet_projektu!$B$6:$B$205,'Zadania_-_Podsumowanie'!$B15,Budżet_projektu!$L$6:$L$205)</f>
        <v>0</v>
      </c>
    </row>
    <row r="16" spans="1:6" s="7" customFormat="1" ht="26.85" customHeight="1">
      <c r="B16" s="21"/>
      <c r="C16" s="17"/>
      <c r="D16" s="41">
        <f>SUMIF(Budżet_projektu!$B$6:$B$205,'Zadania_-_Podsumowanie'!$B16,Budżet_projektu!$J$6:$J$205)</f>
        <v>0</v>
      </c>
      <c r="E16" s="41">
        <f>SUMIF(Budżet_projektu!$C$6:$C$205,'Zadania_-_Podsumowanie'!$C16,Budżet_projektu!$K$6:$K$205)</f>
        <v>0</v>
      </c>
      <c r="F16" s="42">
        <f>SUMIF(Budżet_projektu!$B$6:$B$205,'Zadania_-_Podsumowanie'!$B16,Budżet_projektu!$L$6:$L$205)</f>
        <v>0</v>
      </c>
    </row>
    <row r="17" spans="2:6" s="7" customFormat="1" ht="26.85" customHeight="1">
      <c r="B17" s="21"/>
      <c r="C17" s="17"/>
      <c r="D17" s="41">
        <f>SUMIF(Budżet_projektu!$B$6:$B$205,'Zadania_-_Podsumowanie'!$B17,Budżet_projektu!$J$6:$J$205)</f>
        <v>0</v>
      </c>
      <c r="E17" s="41">
        <f>SUMIF(Budżet_projektu!$C$6:$C$205,'Zadania_-_Podsumowanie'!$C17,Budżet_projektu!$K$6:$K$205)</f>
        <v>0</v>
      </c>
      <c r="F17" s="42">
        <f>SUMIF(Budżet_projektu!$B$6:$B$205,'Zadania_-_Podsumowanie'!$B17,Budżet_projektu!$L$6:$L$205)</f>
        <v>0</v>
      </c>
    </row>
    <row r="18" spans="2:6" s="7" customFormat="1" ht="26.85" customHeight="1">
      <c r="B18" s="21"/>
      <c r="C18" s="17"/>
      <c r="D18" s="41">
        <f>SUMIF(Budżet_projektu!$B$6:$B$205,'Zadania_-_Podsumowanie'!$B18,Budżet_projektu!$J$6:$J$205)</f>
        <v>0</v>
      </c>
      <c r="E18" s="41">
        <f>SUMIF(Budżet_projektu!$C$6:$C$205,'Zadania_-_Podsumowanie'!$C18,Budżet_projektu!$K$6:$K$205)</f>
        <v>0</v>
      </c>
      <c r="F18" s="42">
        <f>SUMIF(Budżet_projektu!$B$6:$B$205,'Zadania_-_Podsumowanie'!$B18,Budżet_projektu!$L$6:$L$205)</f>
        <v>0</v>
      </c>
    </row>
    <row r="19" spans="2:6" s="7" customFormat="1" ht="26.85" customHeight="1">
      <c r="B19" s="21"/>
      <c r="C19" s="17"/>
      <c r="D19" s="41">
        <f>SUMIF(Budżet_projektu!$B$6:$B$205,'Zadania_-_Podsumowanie'!$B19,Budżet_projektu!$J$6:$J$205)</f>
        <v>0</v>
      </c>
      <c r="E19" s="41">
        <f>SUMIF(Budżet_projektu!$C$6:$C$205,'Zadania_-_Podsumowanie'!$C19,Budżet_projektu!$K$6:$K$205)</f>
        <v>0</v>
      </c>
      <c r="F19" s="42">
        <f>SUMIF(Budżet_projektu!$B$6:$B$205,'Zadania_-_Podsumowanie'!$B19,Budżet_projektu!$L$6:$L$205)</f>
        <v>0</v>
      </c>
    </row>
    <row r="20" spans="2:6" s="7" customFormat="1" ht="26.85" customHeight="1">
      <c r="B20" s="21"/>
      <c r="C20" s="17"/>
      <c r="D20" s="41">
        <f>SUMIF(Budżet_projektu!$B$6:$B$205,'Zadania_-_Podsumowanie'!$B20,Budżet_projektu!$J$6:$J$205)</f>
        <v>0</v>
      </c>
      <c r="E20" s="41">
        <f>SUMIF(Budżet_projektu!$C$6:$C$205,'Zadania_-_Podsumowanie'!$C20,Budżet_projektu!$K$6:$K$205)</f>
        <v>0</v>
      </c>
      <c r="F20" s="42">
        <f>SUMIF(Budżet_projektu!$B$6:$B$205,'Zadania_-_Podsumowanie'!$B20,Budżet_projektu!$L$6:$L$205)</f>
        <v>0</v>
      </c>
    </row>
    <row r="21" spans="2:6" s="7" customFormat="1" ht="26.85" customHeight="1">
      <c r="B21" s="21"/>
      <c r="C21" s="17"/>
      <c r="D21" s="41">
        <f>SUMIF(Budżet_projektu!$B$6:$B$205,'Zadania_-_Podsumowanie'!$B21,Budżet_projektu!$J$6:$J$205)</f>
        <v>0</v>
      </c>
      <c r="E21" s="41">
        <f>SUMIF(Budżet_projektu!$C$6:$C$205,'Zadania_-_Podsumowanie'!$C21,Budżet_projektu!$K$6:$K$205)</f>
        <v>0</v>
      </c>
      <c r="F21" s="42">
        <f>SUMIF(Budżet_projektu!$B$6:$B$205,'Zadania_-_Podsumowanie'!$B21,Budżet_projektu!$L$6:$L$205)</f>
        <v>0</v>
      </c>
    </row>
    <row r="22" spans="2:6" s="7" customFormat="1" ht="26.85" customHeight="1">
      <c r="B22" s="21"/>
      <c r="C22" s="17"/>
      <c r="D22" s="41">
        <f>SUMIF(Budżet_projektu!$B$6:$B$205,'Zadania_-_Podsumowanie'!$B22,Budżet_projektu!$J$6:$J$205)</f>
        <v>0</v>
      </c>
      <c r="E22" s="41">
        <f>SUMIF(Budżet_projektu!$C$6:$C$205,'Zadania_-_Podsumowanie'!$C22,Budżet_projektu!$K$6:$K$205)</f>
        <v>0</v>
      </c>
      <c r="F22" s="42">
        <f>SUMIF(Budżet_projektu!$B$6:$B$205,'Zadania_-_Podsumowanie'!$B22,Budżet_projektu!$L$6:$L$205)</f>
        <v>0</v>
      </c>
    </row>
    <row r="23" spans="2:6" s="7" customFormat="1" ht="27" customHeight="1">
      <c r="B23" s="21"/>
      <c r="C23" s="17"/>
      <c r="D23" s="41">
        <f>SUMIF(Budżet_projektu!$B$6:$B$205,'Zadania_-_Podsumowanie'!$B23,Budżet_projektu!$J$6:$J$205)</f>
        <v>0</v>
      </c>
      <c r="E23" s="41">
        <f>SUMIF(Budżet_projektu!$C$6:$C$205,'Zadania_-_Podsumowanie'!$C23,Budżet_projektu!$K$6:$K$205)</f>
        <v>0</v>
      </c>
      <c r="F23" s="42">
        <f>SUMIF(Budżet_projektu!$B$6:$B$205,'Zadania_-_Podsumowanie'!$B23,Budżet_projektu!$L$6:$L$205)</f>
        <v>0</v>
      </c>
    </row>
    <row r="24" spans="2:6" s="7" customFormat="1" ht="27" customHeight="1">
      <c r="B24" s="21"/>
      <c r="C24" s="17"/>
      <c r="D24" s="41">
        <f>SUMIF(Budżet_projektu!$B$6:$B$205,'Zadania_-_Podsumowanie'!$B24,Budżet_projektu!$J$6:$J$205)</f>
        <v>0</v>
      </c>
      <c r="E24" s="41">
        <f>SUMIF(Budżet_projektu!$C$6:$C$205,'Zadania_-_Podsumowanie'!$C24,Budżet_projektu!$K$6:$K$205)</f>
        <v>0</v>
      </c>
      <c r="F24" s="42">
        <f>SUMIF(Budżet_projektu!$B$6:$B$205,'Zadania_-_Podsumowanie'!$B24,Budżet_projektu!$L$6:$L$205)</f>
        <v>0</v>
      </c>
    </row>
    <row r="25" spans="2:6" s="7" customFormat="1" ht="27" customHeight="1">
      <c r="B25" s="21"/>
      <c r="C25" s="17"/>
      <c r="D25" s="41">
        <f>SUMIF(Budżet_projektu!$B$6:$B$205,'Zadania_-_Podsumowanie'!$B25,Budżet_projektu!$J$6:$J$205)</f>
        <v>0</v>
      </c>
      <c r="E25" s="41">
        <f>SUMIF(Budżet_projektu!$C$6:$C$205,'Zadania_-_Podsumowanie'!$C25,Budżet_projektu!$K$6:$K$205)</f>
        <v>0</v>
      </c>
      <c r="F25" s="42">
        <f>SUMIF(Budżet_projektu!$B$6:$B$205,'Zadania_-_Podsumowanie'!$B25,Budżet_projektu!$L$6:$L$205)</f>
        <v>0</v>
      </c>
    </row>
    <row r="26" spans="2:6" s="7" customFormat="1" ht="27" customHeight="1">
      <c r="B26" s="21"/>
      <c r="C26" s="17"/>
      <c r="D26" s="41">
        <f>SUMIF(Budżet_projektu!$B$6:$B$205,'Zadania_-_Podsumowanie'!$B26,Budżet_projektu!$J$6:$J$205)</f>
        <v>0</v>
      </c>
      <c r="E26" s="41">
        <f>SUMIF(Budżet_projektu!$C$6:$C$205,'Zadania_-_Podsumowanie'!$C26,Budżet_projektu!$K$6:$K$205)</f>
        <v>0</v>
      </c>
      <c r="F26" s="42">
        <f>SUMIF(Budżet_projektu!$B$6:$B$205,'Zadania_-_Podsumowanie'!$B26,Budżet_projektu!$L$6:$L$205)</f>
        <v>0</v>
      </c>
    </row>
    <row r="27" spans="2:6" s="7" customFormat="1" ht="27" customHeight="1">
      <c r="B27" s="21"/>
      <c r="C27" s="17"/>
      <c r="D27" s="41">
        <f>SUMIF(Budżet_projektu!$B$6:$B$205,'Zadania_-_Podsumowanie'!$B27,Budżet_projektu!$J$6:$J$205)</f>
        <v>0</v>
      </c>
      <c r="E27" s="41">
        <f>SUMIF(Budżet_projektu!$C$6:$C$205,'Zadania_-_Podsumowanie'!$C27,Budżet_projektu!$K$6:$K$205)</f>
        <v>0</v>
      </c>
      <c r="F27" s="42">
        <f>SUMIF(Budżet_projektu!$B$6:$B$205,'Zadania_-_Podsumowanie'!$B27,Budżet_projektu!$L$6:$L$205)</f>
        <v>0</v>
      </c>
    </row>
    <row r="28" spans="2:6" s="7" customFormat="1" ht="27" customHeight="1">
      <c r="B28" s="21"/>
      <c r="C28" s="17"/>
      <c r="D28" s="41">
        <f>SUMIF(Budżet_projektu!$B$6:$B$205,'Zadania_-_Podsumowanie'!$B28,Budżet_projektu!$J$6:$J$205)</f>
        <v>0</v>
      </c>
      <c r="E28" s="41">
        <f>SUMIF(Budżet_projektu!$C$6:$C$205,'Zadania_-_Podsumowanie'!$C28,Budżet_projektu!$K$6:$K$205)</f>
        <v>0</v>
      </c>
      <c r="F28" s="42">
        <f>SUMIF(Budżet_projektu!$B$6:$B$205,'Zadania_-_Podsumowanie'!$B28,Budżet_projektu!$L$6:$L$205)</f>
        <v>0</v>
      </c>
    </row>
    <row r="29" spans="2:6" s="7" customFormat="1" ht="27" customHeight="1">
      <c r="B29" s="21"/>
      <c r="C29" s="17"/>
      <c r="D29" s="41">
        <f>SUMIF(Budżet_projektu!$B$6:$B$205,'Zadania_-_Podsumowanie'!$B29,Budżet_projektu!$J$6:$J$205)</f>
        <v>0</v>
      </c>
      <c r="E29" s="41">
        <f>SUMIF(Budżet_projektu!$C$6:$C$205,'Zadania_-_Podsumowanie'!$C29,Budżet_projektu!$K$6:$K$205)</f>
        <v>0</v>
      </c>
      <c r="F29" s="42">
        <f>SUMIF(Budżet_projektu!$B$6:$B$205,'Zadania_-_Podsumowanie'!$B29,Budżet_projektu!$L$6:$L$205)</f>
        <v>0</v>
      </c>
    </row>
    <row r="30" spans="2:6" s="7" customFormat="1" ht="27" customHeight="1">
      <c r="B30" s="21"/>
      <c r="C30" s="17"/>
      <c r="D30" s="41">
        <f>SUMIF(Budżet_projektu!$B$6:$B$205,'Zadania_-_Podsumowanie'!$B30,Budżet_projektu!$J$6:$J$205)</f>
        <v>0</v>
      </c>
      <c r="E30" s="41">
        <f>SUMIF(Budżet_projektu!$C$6:$C$205,'Zadania_-_Podsumowanie'!$C30,Budżet_projektu!$K$6:$K$205)</f>
        <v>0</v>
      </c>
      <c r="F30" s="42">
        <f>SUMIF(Budżet_projektu!$B$6:$B$205,'Zadania_-_Podsumowanie'!$B30,Budżet_projektu!$L$6:$L$205)</f>
        <v>0</v>
      </c>
    </row>
    <row r="31" spans="2:6" s="7" customFormat="1" ht="27" customHeight="1">
      <c r="B31" s="21"/>
      <c r="C31" s="17"/>
      <c r="D31" s="41">
        <f>SUMIF(Budżet_projektu!$B$6:$B$205,'Zadania_-_Podsumowanie'!$B31,Budżet_projektu!$J$6:$J$205)</f>
        <v>0</v>
      </c>
      <c r="E31" s="41">
        <f>SUMIF(Budżet_projektu!$C$6:$C$205,'Zadania_-_Podsumowanie'!$C31,Budżet_projektu!$K$6:$K$205)</f>
        <v>0</v>
      </c>
      <c r="F31" s="42">
        <f>SUMIF(Budżet_projektu!$B$6:$B$205,'Zadania_-_Podsumowanie'!$B31,Budżet_projektu!$L$6:$L$205)</f>
        <v>0</v>
      </c>
    </row>
    <row r="32" spans="2:6" s="7" customFormat="1" ht="27" customHeight="1">
      <c r="B32" s="21"/>
      <c r="C32" s="17"/>
      <c r="D32" s="41">
        <f>SUMIF(Budżet_projektu!$B$6:$B$205,'Zadania_-_Podsumowanie'!$B32,Budżet_projektu!$J$6:$J$205)</f>
        <v>0</v>
      </c>
      <c r="E32" s="41">
        <f>SUMIF(Budżet_projektu!$C$6:$C$205,'Zadania_-_Podsumowanie'!$C32,Budżet_projektu!$K$6:$K$205)</f>
        <v>0</v>
      </c>
      <c r="F32" s="42">
        <f>SUMIF(Budżet_projektu!$B$6:$B$205,'Zadania_-_Podsumowanie'!$B32,Budżet_projektu!$L$6:$L$205)</f>
        <v>0</v>
      </c>
    </row>
    <row r="33" spans="2:6" s="7" customFormat="1" ht="27" customHeight="1">
      <c r="B33" s="21"/>
      <c r="C33" s="17"/>
      <c r="D33" s="41">
        <f>SUMIF(Budżet_projektu!$B$6:$B$205,'Zadania_-_Podsumowanie'!$B33,Budżet_projektu!$J$6:$J$205)</f>
        <v>0</v>
      </c>
      <c r="E33" s="41">
        <f>SUMIF(Budżet_projektu!$C$6:$C$205,'Zadania_-_Podsumowanie'!$C33,Budżet_projektu!$K$6:$K$205)</f>
        <v>0</v>
      </c>
      <c r="F33" s="42">
        <f>SUMIF(Budżet_projektu!$B$6:$B$205,'Zadania_-_Podsumowanie'!$B33,Budżet_projektu!$L$6:$L$205)</f>
        <v>0</v>
      </c>
    </row>
    <row r="34" spans="2:6" s="7" customFormat="1" ht="27" customHeight="1">
      <c r="B34" s="21"/>
      <c r="C34" s="17"/>
      <c r="D34" s="41">
        <f>SUMIF(Budżet_projektu!$B$6:$B$205,'Zadania_-_Podsumowanie'!$B34,Budżet_projektu!$J$6:$J$205)</f>
        <v>0</v>
      </c>
      <c r="E34" s="41">
        <f>SUMIF(Budżet_projektu!$C$6:$C$205,'Zadania_-_Podsumowanie'!$C34,Budżet_projektu!$K$6:$K$205)</f>
        <v>0</v>
      </c>
      <c r="F34" s="42">
        <f>SUMIF(Budżet_projektu!$B$6:$B$205,'Zadania_-_Podsumowanie'!$B34,Budżet_projektu!$L$6:$L$205)</f>
        <v>0</v>
      </c>
    </row>
    <row r="35" spans="2:6" s="7" customFormat="1" ht="27" customHeight="1" thickBot="1">
      <c r="B35" s="63"/>
      <c r="C35" s="64"/>
      <c r="D35" s="65">
        <f>SUMIF(Budżet_projektu!$B$6:$B$205,'Zadania_-_Podsumowanie'!$B35,Budżet_projektu!$J$6:$J$205)</f>
        <v>0</v>
      </c>
      <c r="E35" s="65">
        <f>SUMIF(Budżet_projektu!$C$6:$C$205,'Zadania_-_Podsumowanie'!$C35,Budżet_projektu!$K$6:$K$205)</f>
        <v>0</v>
      </c>
      <c r="F35" s="66">
        <f>SUMIF(Budżet_projektu!$B$6:$B$205,'Zadania_-_Podsumowanie'!$B35,Budżet_projektu!$L$6:$L$205)</f>
        <v>0</v>
      </c>
    </row>
  </sheetData>
  <sheetProtection algorithmName="SHA-512" hashValue="Gp3SGVeUuqgbGRkRRvK3eWcuHq6J4LXfyRlLVgVuHE6mb3id32tSjuJoc6IsEA+y3kDc0++NSeWkUfYMy3vmTQ==" saltValue="6hRyWBDxUfv2SzQdICCsow==" spinCount="100000" sheet="1" objects="1" scenarios="1" formatColumns="0" formatRows="0"/>
  <mergeCells count="3">
    <mergeCell ref="C1:F1"/>
    <mergeCell ref="C2:F2"/>
    <mergeCell ref="C3:F3"/>
  </mergeCells>
  <pageMargins left="0.70866141732283461" right="0.70866141732283461" top="0.55118110236220474" bottom="0.55118110236220474" header="0.31496062992125984" footer="0.31496062992125984"/>
  <pageSetup paperSize="77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75"/>
  <sheetViews>
    <sheetView tabSelected="1" zoomScale="90" zoomScaleNormal="90" workbookViewId="0">
      <pane ySplit="5" topLeftCell="A6" activePane="bottomLeft" state="frozen"/>
      <selection pane="bottomLeft" activeCell="B6" sqref="B6"/>
    </sheetView>
  </sheetViews>
  <sheetFormatPr defaultColWidth="8.7109375" defaultRowHeight="15"/>
  <cols>
    <col min="1" max="1" width="6.140625" style="8" customWidth="1"/>
    <col min="2" max="2" width="14.7109375" style="9" customWidth="1"/>
    <col min="3" max="3" width="32" style="10" customWidth="1"/>
    <col min="4" max="4" width="38" style="9" customWidth="1"/>
    <col min="5" max="5" width="41.140625" style="9" customWidth="1"/>
    <col min="6" max="6" width="36.85546875" style="9" customWidth="1"/>
    <col min="7" max="7" width="9.5703125" style="9" customWidth="1"/>
    <col min="8" max="8" width="10.7109375" style="9" customWidth="1"/>
    <col min="9" max="9" width="15.42578125" style="9" customWidth="1"/>
    <col min="10" max="10" width="18.5703125" style="9" customWidth="1"/>
    <col min="11" max="11" width="18.42578125" style="11" customWidth="1"/>
    <col min="12" max="12" width="17.85546875" style="12" customWidth="1"/>
    <col min="13" max="16384" width="8.7109375" style="9"/>
  </cols>
  <sheetData>
    <row r="1" spans="1:13" ht="26.25" customHeight="1">
      <c r="A1" s="72" t="s">
        <v>11</v>
      </c>
      <c r="B1" s="73"/>
      <c r="C1" s="73"/>
      <c r="D1" s="82"/>
      <c r="E1" s="82"/>
      <c r="F1" s="82"/>
      <c r="G1" s="82"/>
      <c r="H1" s="82"/>
      <c r="I1" s="82"/>
      <c r="J1" s="82"/>
      <c r="K1" s="82"/>
      <c r="L1" s="83"/>
    </row>
    <row r="2" spans="1:13" ht="26.25" customHeight="1">
      <c r="A2" s="74" t="s">
        <v>19</v>
      </c>
      <c r="B2" s="75"/>
      <c r="C2" s="75"/>
      <c r="D2" s="76"/>
      <c r="E2" s="76"/>
      <c r="F2" s="76"/>
      <c r="G2" s="76"/>
      <c r="H2" s="76"/>
      <c r="I2" s="76"/>
      <c r="J2" s="76"/>
      <c r="K2" s="76"/>
      <c r="L2" s="77"/>
    </row>
    <row r="3" spans="1:13" ht="26.25" customHeight="1" thickBot="1">
      <c r="A3" s="78" t="s">
        <v>12</v>
      </c>
      <c r="B3" s="79"/>
      <c r="C3" s="79"/>
      <c r="D3" s="80"/>
      <c r="E3" s="80"/>
      <c r="F3" s="80"/>
      <c r="G3" s="80"/>
      <c r="H3" s="80"/>
      <c r="I3" s="80"/>
      <c r="J3" s="80"/>
      <c r="K3" s="80"/>
      <c r="L3" s="81"/>
      <c r="M3"/>
    </row>
    <row r="4" spans="1:13" ht="15.75" thickBot="1">
      <c r="K4" s="9"/>
    </row>
    <row r="5" spans="1:13" s="3" customFormat="1" ht="42.75" customHeight="1" thickBot="1">
      <c r="A5" s="31" t="s">
        <v>20</v>
      </c>
      <c r="B5" s="32" t="s">
        <v>21</v>
      </c>
      <c r="C5" s="18" t="s">
        <v>22</v>
      </c>
      <c r="D5" s="32" t="s">
        <v>23</v>
      </c>
      <c r="E5" s="32" t="s">
        <v>24</v>
      </c>
      <c r="F5" s="32" t="s">
        <v>25</v>
      </c>
      <c r="G5" s="32" t="s">
        <v>26</v>
      </c>
      <c r="H5" s="32" t="s">
        <v>27</v>
      </c>
      <c r="I5" s="32" t="s">
        <v>28</v>
      </c>
      <c r="J5" s="33" t="s">
        <v>29</v>
      </c>
      <c r="K5" s="32" t="s">
        <v>17</v>
      </c>
      <c r="L5" s="34" t="s">
        <v>30</v>
      </c>
    </row>
    <row r="6" spans="1:13" ht="46.5" customHeight="1">
      <c r="A6" s="35">
        <v>1</v>
      </c>
      <c r="B6" s="29"/>
      <c r="C6" s="56" t="str">
        <f>IFERROR(VLOOKUP(B6,'Zadania_-_Podsumowanie'!$B$6:$C$25,2,0),"")</f>
        <v/>
      </c>
      <c r="D6" s="29"/>
      <c r="E6" s="30"/>
      <c r="F6" s="30" t="s">
        <v>55</v>
      </c>
      <c r="G6" s="28"/>
      <c r="H6" s="45">
        <v>1</v>
      </c>
      <c r="I6" s="45">
        <v>1</v>
      </c>
      <c r="J6" s="48">
        <f>+Budżet_projektu!$H6*Budżet_projektu!$I6</f>
        <v>1</v>
      </c>
      <c r="K6" s="45"/>
      <c r="L6" s="49">
        <f>+Budżet_projektu!$J6-Budżet_projektu!$K6</f>
        <v>1</v>
      </c>
    </row>
    <row r="7" spans="1:13" ht="35.1" customHeight="1">
      <c r="A7" s="23">
        <v>2</v>
      </c>
      <c r="B7" s="29"/>
      <c r="C7" s="57" t="str">
        <f>IFERROR(VLOOKUP(B7,'Zadania_-_Podsumowanie'!$B$6:$C$25,2,0),"")</f>
        <v/>
      </c>
      <c r="D7" s="26"/>
      <c r="E7" s="27"/>
      <c r="F7" s="27"/>
      <c r="G7" s="22"/>
      <c r="H7" s="46">
        <v>1</v>
      </c>
      <c r="I7" s="46">
        <v>1</v>
      </c>
      <c r="J7" s="50">
        <f>+Budżet_projektu!$H7*Budżet_projektu!$I7</f>
        <v>1</v>
      </c>
      <c r="K7" s="46"/>
      <c r="L7" s="51">
        <f>+Budżet_projektu!$J7-Budżet_projektu!$K7</f>
        <v>1</v>
      </c>
    </row>
    <row r="8" spans="1:13" ht="35.1" customHeight="1">
      <c r="A8" s="23">
        <v>3</v>
      </c>
      <c r="B8" s="29"/>
      <c r="C8" s="57" t="str">
        <f>IFERROR(VLOOKUP(B8,'Zadania_-_Podsumowanie'!$B$6:$C$25,2,0),"")</f>
        <v/>
      </c>
      <c r="D8" s="26"/>
      <c r="E8" s="27"/>
      <c r="F8" s="27"/>
      <c r="G8" s="22"/>
      <c r="H8" s="46">
        <v>1</v>
      </c>
      <c r="I8" s="46">
        <v>1</v>
      </c>
      <c r="J8" s="50">
        <f>+Budżet_projektu!$H8*Budżet_projektu!$I8</f>
        <v>1</v>
      </c>
      <c r="K8" s="46"/>
      <c r="L8" s="51">
        <f>+Budżet_projektu!$J8-Budżet_projektu!$K8</f>
        <v>1</v>
      </c>
    </row>
    <row r="9" spans="1:13" ht="35.1" customHeight="1">
      <c r="A9" s="23">
        <v>4</v>
      </c>
      <c r="B9" s="29"/>
      <c r="C9" s="57" t="str">
        <f>IFERROR(VLOOKUP(B9,'Zadania_-_Podsumowanie'!$B$6:$C$25,2,0),"")</f>
        <v/>
      </c>
      <c r="D9" s="26"/>
      <c r="E9" s="27"/>
      <c r="F9" s="27"/>
      <c r="G9" s="22"/>
      <c r="H9" s="46">
        <v>1</v>
      </c>
      <c r="I9" s="46">
        <v>1</v>
      </c>
      <c r="J9" s="50">
        <f>+Budżet_projektu!$H9*Budżet_projektu!$I9</f>
        <v>1</v>
      </c>
      <c r="K9" s="46"/>
      <c r="L9" s="51">
        <f>+Budżet_projektu!$J9-Budżet_projektu!$K9</f>
        <v>1</v>
      </c>
    </row>
    <row r="10" spans="1:13" ht="35.1" customHeight="1">
      <c r="A10" s="23">
        <v>5</v>
      </c>
      <c r="B10" s="29"/>
      <c r="C10" s="57" t="str">
        <f>IFERROR(VLOOKUP(B10,'Zadania_-_Podsumowanie'!$B$6:$C$25,2,0),"")</f>
        <v/>
      </c>
      <c r="D10" s="26"/>
      <c r="E10" s="27"/>
      <c r="F10" s="27"/>
      <c r="G10" s="22"/>
      <c r="H10" s="46">
        <v>1</v>
      </c>
      <c r="I10" s="46">
        <v>1</v>
      </c>
      <c r="J10" s="50">
        <f>+Budżet_projektu!$H10*Budżet_projektu!$I10</f>
        <v>1</v>
      </c>
      <c r="K10" s="46"/>
      <c r="L10" s="51">
        <f>+Budżet_projektu!$J10-Budżet_projektu!$K10</f>
        <v>1</v>
      </c>
    </row>
    <row r="11" spans="1:13" ht="35.1" customHeight="1">
      <c r="A11" s="23">
        <v>6</v>
      </c>
      <c r="B11" s="29"/>
      <c r="C11" s="57" t="str">
        <f>IFERROR(VLOOKUP(B11,'Zadania_-_Podsumowanie'!$B$6:$C$25,2,0),"")</f>
        <v/>
      </c>
      <c r="D11" s="26"/>
      <c r="E11" s="27"/>
      <c r="F11" s="27"/>
      <c r="G11" s="22"/>
      <c r="H11" s="46">
        <v>1</v>
      </c>
      <c r="I11" s="46">
        <v>1</v>
      </c>
      <c r="J11" s="50">
        <f>+Budżet_projektu!$H11*Budżet_projektu!$I11</f>
        <v>1</v>
      </c>
      <c r="K11" s="46"/>
      <c r="L11" s="51">
        <f>+Budżet_projektu!$J11-Budżet_projektu!$K11</f>
        <v>1</v>
      </c>
    </row>
    <row r="12" spans="1:13" ht="35.1" customHeight="1">
      <c r="A12" s="23">
        <v>7</v>
      </c>
      <c r="B12" s="29"/>
      <c r="C12" s="57" t="str">
        <f>IFERROR(VLOOKUP(B12,'Zadania_-_Podsumowanie'!$B$6:$C$25,2,0),"")</f>
        <v/>
      </c>
      <c r="D12" s="26"/>
      <c r="E12" s="27"/>
      <c r="F12" s="27"/>
      <c r="G12" s="22"/>
      <c r="H12" s="46">
        <v>1</v>
      </c>
      <c r="I12" s="46">
        <v>1</v>
      </c>
      <c r="J12" s="50">
        <f>+Budżet_projektu!$H12*Budżet_projektu!$I12</f>
        <v>1</v>
      </c>
      <c r="K12" s="46"/>
      <c r="L12" s="51">
        <f>+Budżet_projektu!$J12-Budżet_projektu!$K12</f>
        <v>1</v>
      </c>
    </row>
    <row r="13" spans="1:13" ht="35.1" customHeight="1">
      <c r="A13" s="23">
        <v>8</v>
      </c>
      <c r="B13" s="29"/>
      <c r="C13" s="57" t="str">
        <f>IFERROR(VLOOKUP(B13,'Zadania_-_Podsumowanie'!$B$6:$C$25,2,0),"")</f>
        <v/>
      </c>
      <c r="D13" s="26"/>
      <c r="E13" s="27"/>
      <c r="F13" s="27"/>
      <c r="G13" s="22"/>
      <c r="H13" s="46">
        <v>1</v>
      </c>
      <c r="I13" s="46">
        <v>1</v>
      </c>
      <c r="J13" s="50">
        <f>+Budżet_projektu!$H13*Budżet_projektu!$I13</f>
        <v>1</v>
      </c>
      <c r="K13" s="46"/>
      <c r="L13" s="51">
        <f>+Budżet_projektu!$J13-Budżet_projektu!$K13</f>
        <v>1</v>
      </c>
    </row>
    <row r="14" spans="1:13" ht="35.1" customHeight="1">
      <c r="A14" s="23">
        <v>9</v>
      </c>
      <c r="B14" s="29"/>
      <c r="C14" s="57" t="str">
        <f>IFERROR(VLOOKUP(B14,'Zadania_-_Podsumowanie'!$B$6:$C$25,2,0),"")</f>
        <v/>
      </c>
      <c r="D14" s="26"/>
      <c r="E14" s="27"/>
      <c r="F14" s="27"/>
      <c r="G14" s="22"/>
      <c r="H14" s="46">
        <v>1</v>
      </c>
      <c r="I14" s="46">
        <v>1</v>
      </c>
      <c r="J14" s="50">
        <f>+Budżet_projektu!$H14*Budżet_projektu!$I14</f>
        <v>1</v>
      </c>
      <c r="K14" s="46"/>
      <c r="L14" s="51">
        <f>+Budżet_projektu!$J14-Budżet_projektu!$K14</f>
        <v>1</v>
      </c>
    </row>
    <row r="15" spans="1:13" ht="35.1" customHeight="1">
      <c r="A15" s="23">
        <v>10</v>
      </c>
      <c r="B15" s="29"/>
      <c r="C15" s="57" t="str">
        <f>IFERROR(VLOOKUP(B15,'Zadania_-_Podsumowanie'!$B$6:$C$25,2,0),"")</f>
        <v/>
      </c>
      <c r="D15" s="26"/>
      <c r="E15" s="27"/>
      <c r="F15" s="27"/>
      <c r="G15" s="22"/>
      <c r="H15" s="46">
        <v>1</v>
      </c>
      <c r="I15" s="46">
        <v>1</v>
      </c>
      <c r="J15" s="50">
        <f>+Budżet_projektu!$H15*Budżet_projektu!$I15</f>
        <v>1</v>
      </c>
      <c r="K15" s="46"/>
      <c r="L15" s="51">
        <f>+Budżet_projektu!$J15-Budżet_projektu!$K15</f>
        <v>1</v>
      </c>
    </row>
    <row r="16" spans="1:13" ht="35.1" customHeight="1">
      <c r="A16" s="23">
        <v>11</v>
      </c>
      <c r="B16" s="29"/>
      <c r="C16" s="57" t="str">
        <f>IFERROR(VLOOKUP(B16,'Zadania_-_Podsumowanie'!$B$6:$C$25,2,0),"")</f>
        <v/>
      </c>
      <c r="D16" s="26"/>
      <c r="E16" s="27"/>
      <c r="F16" s="27"/>
      <c r="G16" s="22"/>
      <c r="H16" s="46">
        <v>1</v>
      </c>
      <c r="I16" s="46">
        <v>1</v>
      </c>
      <c r="J16" s="50">
        <f>+Budżet_projektu!$H16*Budżet_projektu!$I16</f>
        <v>1</v>
      </c>
      <c r="K16" s="46"/>
      <c r="L16" s="51">
        <f>+Budżet_projektu!$J16-Budżet_projektu!$K16</f>
        <v>1</v>
      </c>
    </row>
    <row r="17" spans="1:12" ht="35.1" customHeight="1">
      <c r="A17" s="23">
        <v>12</v>
      </c>
      <c r="B17" s="29"/>
      <c r="C17" s="57" t="str">
        <f>IFERROR(VLOOKUP(B17,'Zadania_-_Podsumowanie'!$B$6:$C$25,2,0),"")</f>
        <v/>
      </c>
      <c r="D17" s="26"/>
      <c r="E17" s="27"/>
      <c r="F17" s="27"/>
      <c r="G17" s="22"/>
      <c r="H17" s="46">
        <v>1</v>
      </c>
      <c r="I17" s="46">
        <v>1</v>
      </c>
      <c r="J17" s="50">
        <f>+Budżet_projektu!$H17*Budżet_projektu!$I17</f>
        <v>1</v>
      </c>
      <c r="K17" s="46"/>
      <c r="L17" s="51">
        <f>+Budżet_projektu!$J17-Budżet_projektu!$K17</f>
        <v>1</v>
      </c>
    </row>
    <row r="18" spans="1:12" ht="35.1" customHeight="1">
      <c r="A18" s="23">
        <v>13</v>
      </c>
      <c r="B18" s="29"/>
      <c r="C18" s="57" t="str">
        <f>IFERROR(VLOOKUP(B18,'Zadania_-_Podsumowanie'!$B$6:$C$25,2,0),"")</f>
        <v/>
      </c>
      <c r="D18" s="26"/>
      <c r="E18" s="27"/>
      <c r="F18" s="27"/>
      <c r="G18" s="22"/>
      <c r="H18" s="46">
        <v>1</v>
      </c>
      <c r="I18" s="46">
        <v>1</v>
      </c>
      <c r="J18" s="50">
        <f>+Budżet_projektu!$H18*Budżet_projektu!$I18</f>
        <v>1</v>
      </c>
      <c r="K18" s="52"/>
      <c r="L18" s="51">
        <f>+Budżet_projektu!$J18-Budżet_projektu!$K18</f>
        <v>1</v>
      </c>
    </row>
    <row r="19" spans="1:12" ht="35.1" customHeight="1">
      <c r="A19" s="23">
        <v>14</v>
      </c>
      <c r="B19" s="29"/>
      <c r="C19" s="57" t="str">
        <f>IFERROR(VLOOKUP(B19,'Zadania_-_Podsumowanie'!$B$6:$C$25,2,0),"")</f>
        <v/>
      </c>
      <c r="D19" s="26"/>
      <c r="E19" s="27"/>
      <c r="F19" s="27"/>
      <c r="G19" s="22"/>
      <c r="H19" s="46">
        <v>1</v>
      </c>
      <c r="I19" s="46">
        <v>1</v>
      </c>
      <c r="J19" s="50">
        <f>+Budżet_projektu!$H19*Budżet_projektu!$I19</f>
        <v>1</v>
      </c>
      <c r="K19" s="52"/>
      <c r="L19" s="51">
        <f>+Budżet_projektu!$J19-Budżet_projektu!$K19</f>
        <v>1</v>
      </c>
    </row>
    <row r="20" spans="1:12" ht="35.1" customHeight="1">
      <c r="A20" s="23">
        <v>15</v>
      </c>
      <c r="B20" s="29"/>
      <c r="C20" s="57" t="str">
        <f>IFERROR(VLOOKUP(B20,'Zadania_-_Podsumowanie'!$B$6:$C$25,2,0),"")</f>
        <v/>
      </c>
      <c r="D20" s="26"/>
      <c r="E20" s="27"/>
      <c r="F20" s="27"/>
      <c r="G20" s="22"/>
      <c r="H20" s="46">
        <v>1</v>
      </c>
      <c r="I20" s="46">
        <v>1</v>
      </c>
      <c r="J20" s="50">
        <f>+Budżet_projektu!$H20*Budżet_projektu!$I20</f>
        <v>1</v>
      </c>
      <c r="K20" s="52"/>
      <c r="L20" s="51">
        <f>+Budżet_projektu!$J20-Budżet_projektu!$K20</f>
        <v>1</v>
      </c>
    </row>
    <row r="21" spans="1:12" ht="35.1" customHeight="1">
      <c r="A21" s="23">
        <v>16</v>
      </c>
      <c r="B21" s="29"/>
      <c r="C21" s="57" t="str">
        <f>IFERROR(VLOOKUP(B21,'Zadania_-_Podsumowanie'!$B$6:$C$25,2,0),"")</f>
        <v/>
      </c>
      <c r="D21" s="26"/>
      <c r="E21" s="26"/>
      <c r="F21" s="26"/>
      <c r="G21" s="22"/>
      <c r="H21" s="46">
        <v>1</v>
      </c>
      <c r="I21" s="46">
        <v>1</v>
      </c>
      <c r="J21" s="50">
        <f>+Budżet_projektu!$H21*Budżet_projektu!$I21</f>
        <v>1</v>
      </c>
      <c r="K21" s="52"/>
      <c r="L21" s="51">
        <f>+Budżet_projektu!$J21-Budżet_projektu!$K21</f>
        <v>1</v>
      </c>
    </row>
    <row r="22" spans="1:12" ht="35.1" customHeight="1">
      <c r="A22" s="23">
        <v>17</v>
      </c>
      <c r="B22" s="29"/>
      <c r="C22" s="57" t="str">
        <f>IFERROR(VLOOKUP(B22,'Zadania_-_Podsumowanie'!$B$6:$C$25,2,0),"")</f>
        <v/>
      </c>
      <c r="D22" s="26"/>
      <c r="E22" s="26"/>
      <c r="F22" s="26"/>
      <c r="G22" s="22"/>
      <c r="H22" s="46">
        <v>1</v>
      </c>
      <c r="I22" s="46">
        <v>1</v>
      </c>
      <c r="J22" s="50">
        <f>+Budżet_projektu!$H22*Budżet_projektu!$I22</f>
        <v>1</v>
      </c>
      <c r="K22" s="52"/>
      <c r="L22" s="51">
        <f>+Budżet_projektu!$J22-Budżet_projektu!$K22</f>
        <v>1</v>
      </c>
    </row>
    <row r="23" spans="1:12" ht="35.1" customHeight="1">
      <c r="A23" s="23">
        <v>18</v>
      </c>
      <c r="B23" s="29"/>
      <c r="C23" s="57" t="str">
        <f>IFERROR(VLOOKUP(B23,'Zadania_-_Podsumowanie'!$B$6:$C$25,2,0),"")</f>
        <v/>
      </c>
      <c r="D23" s="26"/>
      <c r="E23" s="26"/>
      <c r="F23" s="26"/>
      <c r="G23" s="22"/>
      <c r="H23" s="46">
        <v>1</v>
      </c>
      <c r="I23" s="46">
        <v>1</v>
      </c>
      <c r="J23" s="50">
        <f>+Budżet_projektu!$H23*Budżet_projektu!$I23</f>
        <v>1</v>
      </c>
      <c r="K23" s="52"/>
      <c r="L23" s="51">
        <f>+Budżet_projektu!$J23-Budżet_projektu!$K23</f>
        <v>1</v>
      </c>
    </row>
    <row r="24" spans="1:12" ht="35.1" customHeight="1">
      <c r="A24" s="23">
        <v>19</v>
      </c>
      <c r="B24" s="29"/>
      <c r="C24" s="57" t="str">
        <f>IFERROR(VLOOKUP(B24,'Zadania_-_Podsumowanie'!$B$6:$C$25,2,0),"")</f>
        <v/>
      </c>
      <c r="D24" s="26"/>
      <c r="E24" s="26"/>
      <c r="F24" s="26"/>
      <c r="G24" s="22"/>
      <c r="H24" s="46">
        <v>1</v>
      </c>
      <c r="I24" s="46">
        <v>1</v>
      </c>
      <c r="J24" s="50">
        <f>+Budżet_projektu!$H24*Budżet_projektu!$I24</f>
        <v>1</v>
      </c>
      <c r="K24" s="52"/>
      <c r="L24" s="51">
        <f>+Budżet_projektu!$J24-Budżet_projektu!$K24</f>
        <v>1</v>
      </c>
    </row>
    <row r="25" spans="1:12" ht="35.1" customHeight="1">
      <c r="A25" s="23">
        <v>20</v>
      </c>
      <c r="B25" s="29"/>
      <c r="C25" s="57" t="str">
        <f>IFERROR(VLOOKUP(B25,'Zadania_-_Podsumowanie'!$B$6:$C$25,2,0),"")</f>
        <v/>
      </c>
      <c r="D25" s="26"/>
      <c r="E25" s="26"/>
      <c r="F25" s="26"/>
      <c r="G25" s="22"/>
      <c r="H25" s="46">
        <v>1</v>
      </c>
      <c r="I25" s="46">
        <v>1</v>
      </c>
      <c r="J25" s="50">
        <f>+Budżet_projektu!$H25*Budżet_projektu!$I25</f>
        <v>1</v>
      </c>
      <c r="K25" s="52"/>
      <c r="L25" s="51">
        <f>+Budżet_projektu!$J25-Budżet_projektu!$K25</f>
        <v>1</v>
      </c>
    </row>
    <row r="26" spans="1:12" ht="35.1" customHeight="1">
      <c r="A26" s="23">
        <v>21</v>
      </c>
      <c r="B26" s="29"/>
      <c r="C26" s="57" t="str">
        <f>IFERROR(VLOOKUP(B26,'Zadania_-_Podsumowanie'!$B$6:$C$25,2,0),"")</f>
        <v/>
      </c>
      <c r="D26" s="26"/>
      <c r="E26" s="26"/>
      <c r="F26" s="26"/>
      <c r="G26" s="22"/>
      <c r="H26" s="46">
        <v>1</v>
      </c>
      <c r="I26" s="46">
        <v>1</v>
      </c>
      <c r="J26" s="50">
        <f>+Budżet_projektu!$H26*Budżet_projektu!$I26</f>
        <v>1</v>
      </c>
      <c r="K26" s="52"/>
      <c r="L26" s="51">
        <f>+Budżet_projektu!$J26-Budżet_projektu!$K26</f>
        <v>1</v>
      </c>
    </row>
    <row r="27" spans="1:12" ht="35.1" customHeight="1">
      <c r="A27" s="23">
        <v>22</v>
      </c>
      <c r="B27" s="29"/>
      <c r="C27" s="57" t="str">
        <f>IFERROR(VLOOKUP(B27,'Zadania_-_Podsumowanie'!$B$6:$C$25,2,0),"")</f>
        <v/>
      </c>
      <c r="D27" s="26"/>
      <c r="E27" s="26"/>
      <c r="F27" s="26"/>
      <c r="G27" s="22"/>
      <c r="H27" s="46">
        <v>1</v>
      </c>
      <c r="I27" s="46">
        <v>1</v>
      </c>
      <c r="J27" s="50">
        <f>+Budżet_projektu!$H27*Budżet_projektu!$I27</f>
        <v>1</v>
      </c>
      <c r="K27" s="52"/>
      <c r="L27" s="51">
        <f>+Budżet_projektu!$J27-Budżet_projektu!$K27</f>
        <v>1</v>
      </c>
    </row>
    <row r="28" spans="1:12" ht="35.1" customHeight="1">
      <c r="A28" s="23">
        <v>23</v>
      </c>
      <c r="B28" s="29"/>
      <c r="C28" s="57" t="str">
        <f>IFERROR(VLOOKUP(B28,'Zadania_-_Podsumowanie'!$B$6:$C$25,2,0),"")</f>
        <v/>
      </c>
      <c r="D28" s="26"/>
      <c r="E28" s="26"/>
      <c r="F28" s="26"/>
      <c r="G28" s="22"/>
      <c r="H28" s="46">
        <v>1</v>
      </c>
      <c r="I28" s="46">
        <v>1</v>
      </c>
      <c r="J28" s="50">
        <f>+Budżet_projektu!$H28*Budżet_projektu!$I28</f>
        <v>1</v>
      </c>
      <c r="K28" s="52"/>
      <c r="L28" s="51">
        <f>+Budżet_projektu!$J28-Budżet_projektu!$K28</f>
        <v>1</v>
      </c>
    </row>
    <row r="29" spans="1:12" ht="35.1" customHeight="1">
      <c r="A29" s="23">
        <v>24</v>
      </c>
      <c r="B29" s="29"/>
      <c r="C29" s="57" t="str">
        <f>IFERROR(VLOOKUP(B29,'Zadania_-_Podsumowanie'!$B$6:$C$25,2,0),"")</f>
        <v/>
      </c>
      <c r="D29" s="26"/>
      <c r="E29" s="26"/>
      <c r="F29" s="26"/>
      <c r="G29" s="22"/>
      <c r="H29" s="46">
        <v>1</v>
      </c>
      <c r="I29" s="46">
        <v>1</v>
      </c>
      <c r="J29" s="50">
        <f>+Budżet_projektu!$H29*Budżet_projektu!$I29</f>
        <v>1</v>
      </c>
      <c r="K29" s="52"/>
      <c r="L29" s="51">
        <f>+Budżet_projektu!$J29-Budżet_projektu!$K29</f>
        <v>1</v>
      </c>
    </row>
    <row r="30" spans="1:12" ht="35.1" customHeight="1">
      <c r="A30" s="23">
        <v>25</v>
      </c>
      <c r="B30" s="29"/>
      <c r="C30" s="57" t="str">
        <f>IFERROR(VLOOKUP(B30,'Zadania_-_Podsumowanie'!$B$6:$C$25,2,0),"")</f>
        <v/>
      </c>
      <c r="D30" s="26"/>
      <c r="E30" s="26"/>
      <c r="F30" s="26"/>
      <c r="G30" s="22"/>
      <c r="H30" s="46">
        <v>1</v>
      </c>
      <c r="I30" s="46">
        <v>1</v>
      </c>
      <c r="J30" s="50">
        <f>+Budżet_projektu!$H30*Budżet_projektu!$I30</f>
        <v>1</v>
      </c>
      <c r="K30" s="52"/>
      <c r="L30" s="51">
        <f>+Budżet_projektu!$J30-Budżet_projektu!$K30</f>
        <v>1</v>
      </c>
    </row>
    <row r="31" spans="1:12" ht="35.1" customHeight="1">
      <c r="A31" s="23">
        <v>26</v>
      </c>
      <c r="B31" s="29"/>
      <c r="C31" s="57" t="str">
        <f>IFERROR(VLOOKUP(B31,'Zadania_-_Podsumowanie'!$B$6:$C$25,2,0),"")</f>
        <v/>
      </c>
      <c r="D31" s="26"/>
      <c r="E31" s="26"/>
      <c r="F31" s="26"/>
      <c r="G31" s="22"/>
      <c r="H31" s="46">
        <v>1</v>
      </c>
      <c r="I31" s="46">
        <v>1</v>
      </c>
      <c r="J31" s="50">
        <f>+Budżet_projektu!$H31*Budżet_projektu!$I31</f>
        <v>1</v>
      </c>
      <c r="K31" s="52"/>
      <c r="L31" s="51">
        <f>+Budżet_projektu!$J31-Budżet_projektu!$K31</f>
        <v>1</v>
      </c>
    </row>
    <row r="32" spans="1:12" ht="35.1" customHeight="1">
      <c r="A32" s="23">
        <v>27</v>
      </c>
      <c r="B32" s="29"/>
      <c r="C32" s="57" t="str">
        <f>IFERROR(VLOOKUP(B32,'Zadania_-_Podsumowanie'!$B$6:$C$25,2,0),"")</f>
        <v/>
      </c>
      <c r="D32" s="26"/>
      <c r="E32" s="26"/>
      <c r="F32" s="26"/>
      <c r="G32" s="22"/>
      <c r="H32" s="46">
        <v>1</v>
      </c>
      <c r="I32" s="46">
        <v>1</v>
      </c>
      <c r="J32" s="50">
        <f>+Budżet_projektu!$H32*Budżet_projektu!$I32</f>
        <v>1</v>
      </c>
      <c r="K32" s="52"/>
      <c r="L32" s="51">
        <f>+Budżet_projektu!$J32-Budżet_projektu!$K32</f>
        <v>1</v>
      </c>
    </row>
    <row r="33" spans="1:12" ht="35.1" customHeight="1">
      <c r="A33" s="23">
        <v>28</v>
      </c>
      <c r="B33" s="29"/>
      <c r="C33" s="57" t="str">
        <f>IFERROR(VLOOKUP(B33,'Zadania_-_Podsumowanie'!$B$6:$C$25,2,0),"")</f>
        <v/>
      </c>
      <c r="D33" s="26"/>
      <c r="E33" s="26"/>
      <c r="F33" s="26"/>
      <c r="G33" s="22"/>
      <c r="H33" s="46">
        <v>1</v>
      </c>
      <c r="I33" s="46">
        <v>1</v>
      </c>
      <c r="J33" s="50">
        <f>+Budżet_projektu!$H33*Budżet_projektu!$I33</f>
        <v>1</v>
      </c>
      <c r="K33" s="52"/>
      <c r="L33" s="51">
        <f>+Budżet_projektu!$J33-Budżet_projektu!$K33</f>
        <v>1</v>
      </c>
    </row>
    <row r="34" spans="1:12" ht="35.1" customHeight="1">
      <c r="A34" s="23">
        <v>29</v>
      </c>
      <c r="B34" s="29"/>
      <c r="C34" s="57" t="str">
        <f>IFERROR(VLOOKUP(B34,'Zadania_-_Podsumowanie'!$B$6:$C$25,2,0),"")</f>
        <v/>
      </c>
      <c r="D34" s="26"/>
      <c r="E34" s="26"/>
      <c r="F34" s="26"/>
      <c r="G34" s="22"/>
      <c r="H34" s="46">
        <v>1</v>
      </c>
      <c r="I34" s="46">
        <v>1</v>
      </c>
      <c r="J34" s="50">
        <f>+Budżet_projektu!$H34*Budżet_projektu!$I34</f>
        <v>1</v>
      </c>
      <c r="K34" s="52"/>
      <c r="L34" s="51">
        <f>+Budżet_projektu!$J34-Budżet_projektu!$K34</f>
        <v>1</v>
      </c>
    </row>
    <row r="35" spans="1:12" ht="35.1" customHeight="1">
      <c r="A35" s="23">
        <v>30</v>
      </c>
      <c r="B35" s="29"/>
      <c r="C35" s="57" t="str">
        <f>IFERROR(VLOOKUP(B35,'Zadania_-_Podsumowanie'!$B$6:$C$25,2,0),"")</f>
        <v/>
      </c>
      <c r="D35" s="26"/>
      <c r="E35" s="26"/>
      <c r="F35" s="26"/>
      <c r="G35" s="22"/>
      <c r="H35" s="46">
        <v>1</v>
      </c>
      <c r="I35" s="46">
        <v>1</v>
      </c>
      <c r="J35" s="50">
        <f>+Budżet_projektu!$H35*Budżet_projektu!$I35</f>
        <v>1</v>
      </c>
      <c r="K35" s="52"/>
      <c r="L35" s="51">
        <f>+Budżet_projektu!$J35-Budżet_projektu!$K35</f>
        <v>1</v>
      </c>
    </row>
    <row r="36" spans="1:12" ht="35.1" customHeight="1">
      <c r="A36" s="23">
        <v>31</v>
      </c>
      <c r="B36" s="29"/>
      <c r="C36" s="57" t="str">
        <f>IFERROR(VLOOKUP(B36,'Zadania_-_Podsumowanie'!$B$6:$C$25,2,0),"")</f>
        <v/>
      </c>
      <c r="D36" s="26"/>
      <c r="E36" s="26"/>
      <c r="F36" s="26"/>
      <c r="G36" s="22"/>
      <c r="H36" s="46">
        <v>1</v>
      </c>
      <c r="I36" s="46">
        <v>1</v>
      </c>
      <c r="J36" s="50">
        <f>+Budżet_projektu!$H36*Budżet_projektu!$I36</f>
        <v>1</v>
      </c>
      <c r="K36" s="52"/>
      <c r="L36" s="51">
        <f>+Budżet_projektu!$J36-Budżet_projektu!$K36</f>
        <v>1</v>
      </c>
    </row>
    <row r="37" spans="1:12" ht="35.1" customHeight="1">
      <c r="A37" s="23">
        <v>32</v>
      </c>
      <c r="B37" s="29"/>
      <c r="C37" s="57" t="str">
        <f>IFERROR(VLOOKUP(B37,'Zadania_-_Podsumowanie'!$B$6:$C$25,2,0),"")</f>
        <v/>
      </c>
      <c r="D37" s="26"/>
      <c r="E37" s="26"/>
      <c r="F37" s="26"/>
      <c r="G37" s="22"/>
      <c r="H37" s="46">
        <v>1</v>
      </c>
      <c r="I37" s="46">
        <v>1</v>
      </c>
      <c r="J37" s="50">
        <f>+Budżet_projektu!$H37*Budżet_projektu!$I37</f>
        <v>1</v>
      </c>
      <c r="K37" s="52"/>
      <c r="L37" s="51">
        <f>+Budżet_projektu!$J37-Budżet_projektu!$K37</f>
        <v>1</v>
      </c>
    </row>
    <row r="38" spans="1:12" ht="35.1" customHeight="1">
      <c r="A38" s="23">
        <v>33</v>
      </c>
      <c r="B38" s="29"/>
      <c r="C38" s="57" t="str">
        <f>IFERROR(VLOOKUP(B38,'Zadania_-_Podsumowanie'!$B$6:$C$25,2,0),"")</f>
        <v/>
      </c>
      <c r="D38" s="26"/>
      <c r="E38" s="26"/>
      <c r="F38" s="26"/>
      <c r="G38" s="22"/>
      <c r="H38" s="46">
        <v>1</v>
      </c>
      <c r="I38" s="46">
        <v>1</v>
      </c>
      <c r="J38" s="50">
        <f>+Budżet_projektu!$H38*Budżet_projektu!$I38</f>
        <v>1</v>
      </c>
      <c r="K38" s="52"/>
      <c r="L38" s="51">
        <f>+Budżet_projektu!$J38-Budżet_projektu!$K38</f>
        <v>1</v>
      </c>
    </row>
    <row r="39" spans="1:12" ht="35.1" customHeight="1">
      <c r="A39" s="23">
        <v>34</v>
      </c>
      <c r="B39" s="29"/>
      <c r="C39" s="57" t="str">
        <f>IFERROR(VLOOKUP(B39,'Zadania_-_Podsumowanie'!$B$6:$C$25,2,0),"")</f>
        <v/>
      </c>
      <c r="D39" s="26"/>
      <c r="E39" s="26"/>
      <c r="F39" s="26"/>
      <c r="G39" s="22"/>
      <c r="H39" s="46">
        <v>1</v>
      </c>
      <c r="I39" s="46">
        <v>1</v>
      </c>
      <c r="J39" s="50">
        <f>+Budżet_projektu!$H39*Budżet_projektu!$I39</f>
        <v>1</v>
      </c>
      <c r="K39" s="52"/>
      <c r="L39" s="51">
        <f>+Budżet_projektu!$J39-Budżet_projektu!$K39</f>
        <v>1</v>
      </c>
    </row>
    <row r="40" spans="1:12" ht="35.1" customHeight="1">
      <c r="A40" s="23">
        <v>35</v>
      </c>
      <c r="B40" s="29"/>
      <c r="C40" s="57" t="str">
        <f>IFERROR(VLOOKUP(B40,'Zadania_-_Podsumowanie'!$B$6:$C$25,2,0),"")</f>
        <v/>
      </c>
      <c r="D40" s="26"/>
      <c r="E40" s="26"/>
      <c r="F40" s="26"/>
      <c r="G40" s="22"/>
      <c r="H40" s="46">
        <v>1</v>
      </c>
      <c r="I40" s="46">
        <v>1</v>
      </c>
      <c r="J40" s="50">
        <f>+Budżet_projektu!$H40*Budżet_projektu!$I40</f>
        <v>1</v>
      </c>
      <c r="K40" s="52"/>
      <c r="L40" s="51">
        <f>+Budżet_projektu!$J40-Budżet_projektu!$K40</f>
        <v>1</v>
      </c>
    </row>
    <row r="41" spans="1:12" ht="35.1" customHeight="1">
      <c r="A41" s="23">
        <v>36</v>
      </c>
      <c r="B41" s="29"/>
      <c r="C41" s="57" t="str">
        <f>IFERROR(VLOOKUP(B41,'Zadania_-_Podsumowanie'!$B$6:$C$25,2,0),"")</f>
        <v/>
      </c>
      <c r="D41" s="26"/>
      <c r="E41" s="26"/>
      <c r="F41" s="26"/>
      <c r="G41" s="22"/>
      <c r="H41" s="46">
        <v>1</v>
      </c>
      <c r="I41" s="46">
        <v>1</v>
      </c>
      <c r="J41" s="50">
        <f>+Budżet_projektu!$H41*Budżet_projektu!$I41</f>
        <v>1</v>
      </c>
      <c r="K41" s="52"/>
      <c r="L41" s="51">
        <f>+Budżet_projektu!$J41-Budżet_projektu!$K41</f>
        <v>1</v>
      </c>
    </row>
    <row r="42" spans="1:12" ht="35.1" customHeight="1">
      <c r="A42" s="23">
        <v>37</v>
      </c>
      <c r="B42" s="29"/>
      <c r="C42" s="57" t="str">
        <f>IFERROR(VLOOKUP(B42,'Zadania_-_Podsumowanie'!$B$6:$C$25,2,0),"")</f>
        <v/>
      </c>
      <c r="D42" s="26"/>
      <c r="E42" s="26"/>
      <c r="F42" s="26"/>
      <c r="G42" s="22"/>
      <c r="H42" s="46">
        <v>1</v>
      </c>
      <c r="I42" s="46">
        <v>1</v>
      </c>
      <c r="J42" s="50">
        <f>+Budżet_projektu!$H42*Budżet_projektu!$I42</f>
        <v>1</v>
      </c>
      <c r="K42" s="52"/>
      <c r="L42" s="51">
        <f>+Budżet_projektu!$J42-Budżet_projektu!$K42</f>
        <v>1</v>
      </c>
    </row>
    <row r="43" spans="1:12" ht="35.1" customHeight="1">
      <c r="A43" s="23">
        <v>38</v>
      </c>
      <c r="B43" s="29"/>
      <c r="C43" s="57" t="str">
        <f>IFERROR(VLOOKUP(B43,'Zadania_-_Podsumowanie'!$B$6:$C$25,2,0),"")</f>
        <v/>
      </c>
      <c r="D43" s="26"/>
      <c r="E43" s="26"/>
      <c r="F43" s="26"/>
      <c r="G43" s="22"/>
      <c r="H43" s="46">
        <v>1</v>
      </c>
      <c r="I43" s="46">
        <v>1</v>
      </c>
      <c r="J43" s="50">
        <f>+Budżet_projektu!$H43*Budżet_projektu!$I43</f>
        <v>1</v>
      </c>
      <c r="K43" s="52"/>
      <c r="L43" s="51">
        <f>+Budżet_projektu!$J43-Budżet_projektu!$K43</f>
        <v>1</v>
      </c>
    </row>
    <row r="44" spans="1:12" ht="35.1" customHeight="1">
      <c r="A44" s="23">
        <v>39</v>
      </c>
      <c r="B44" s="29"/>
      <c r="C44" s="57" t="str">
        <f>IFERROR(VLOOKUP(B44,'Zadania_-_Podsumowanie'!$B$6:$C$25,2,0),"")</f>
        <v/>
      </c>
      <c r="D44" s="26"/>
      <c r="E44" s="26"/>
      <c r="F44" s="26"/>
      <c r="G44" s="22"/>
      <c r="H44" s="46">
        <v>1</v>
      </c>
      <c r="I44" s="46">
        <v>1</v>
      </c>
      <c r="J44" s="50">
        <f>+Budżet_projektu!$H44*Budżet_projektu!$I44</f>
        <v>1</v>
      </c>
      <c r="K44" s="52"/>
      <c r="L44" s="51">
        <f>+Budżet_projektu!$J44-Budżet_projektu!$K44</f>
        <v>1</v>
      </c>
    </row>
    <row r="45" spans="1:12" ht="35.1" customHeight="1">
      <c r="A45" s="23">
        <v>40</v>
      </c>
      <c r="B45" s="29"/>
      <c r="C45" s="57" t="str">
        <f>IFERROR(VLOOKUP(B45,'Zadania_-_Podsumowanie'!$B$6:$C$25,2,0),"")</f>
        <v/>
      </c>
      <c r="D45" s="26"/>
      <c r="E45" s="26"/>
      <c r="F45" s="26"/>
      <c r="G45" s="22"/>
      <c r="H45" s="46">
        <v>1</v>
      </c>
      <c r="I45" s="46">
        <v>1</v>
      </c>
      <c r="J45" s="50">
        <f>+Budżet_projektu!$H45*Budżet_projektu!$I45</f>
        <v>1</v>
      </c>
      <c r="K45" s="52"/>
      <c r="L45" s="51">
        <f>+Budżet_projektu!$J45-Budżet_projektu!$K45</f>
        <v>1</v>
      </c>
    </row>
    <row r="46" spans="1:12" ht="35.1" customHeight="1">
      <c r="A46" s="23">
        <v>41</v>
      </c>
      <c r="B46" s="29"/>
      <c r="C46" s="57" t="str">
        <f>IFERROR(VLOOKUP(B46,'Zadania_-_Podsumowanie'!$B$6:$C$25,2,0),"")</f>
        <v/>
      </c>
      <c r="D46" s="26"/>
      <c r="E46" s="26"/>
      <c r="F46" s="26"/>
      <c r="G46" s="22"/>
      <c r="H46" s="46">
        <v>1</v>
      </c>
      <c r="I46" s="46">
        <v>1</v>
      </c>
      <c r="J46" s="50">
        <f>+Budżet_projektu!$H46*Budżet_projektu!$I46</f>
        <v>1</v>
      </c>
      <c r="K46" s="52"/>
      <c r="L46" s="51">
        <f>+Budżet_projektu!$J46-Budżet_projektu!$K46</f>
        <v>1</v>
      </c>
    </row>
    <row r="47" spans="1:12" ht="35.1" customHeight="1">
      <c r="A47" s="23">
        <v>42</v>
      </c>
      <c r="B47" s="29"/>
      <c r="C47" s="57" t="str">
        <f>IFERROR(VLOOKUP(B47,'Zadania_-_Podsumowanie'!$B$6:$C$25,2,0),"")</f>
        <v/>
      </c>
      <c r="D47" s="26"/>
      <c r="E47" s="26"/>
      <c r="F47" s="26"/>
      <c r="G47" s="22"/>
      <c r="H47" s="46">
        <v>1</v>
      </c>
      <c r="I47" s="46">
        <v>1</v>
      </c>
      <c r="J47" s="50">
        <f>+Budżet_projektu!$H47*Budżet_projektu!$I47</f>
        <v>1</v>
      </c>
      <c r="K47" s="52"/>
      <c r="L47" s="51">
        <f>+Budżet_projektu!$J47-Budżet_projektu!$K47</f>
        <v>1</v>
      </c>
    </row>
    <row r="48" spans="1:12" ht="35.1" customHeight="1">
      <c r="A48" s="23">
        <v>43</v>
      </c>
      <c r="B48" s="29"/>
      <c r="C48" s="57" t="str">
        <f>IFERROR(VLOOKUP(B48,'Zadania_-_Podsumowanie'!$B$6:$C$25,2,0),"")</f>
        <v/>
      </c>
      <c r="D48" s="26"/>
      <c r="E48" s="26"/>
      <c r="F48" s="26"/>
      <c r="G48" s="22"/>
      <c r="H48" s="46">
        <v>1</v>
      </c>
      <c r="I48" s="46">
        <v>1</v>
      </c>
      <c r="J48" s="50">
        <f>+Budżet_projektu!$H48*Budżet_projektu!$I48</f>
        <v>1</v>
      </c>
      <c r="K48" s="52"/>
      <c r="L48" s="51">
        <f>+Budżet_projektu!$J48-Budżet_projektu!$K48</f>
        <v>1</v>
      </c>
    </row>
    <row r="49" spans="1:12" ht="35.1" customHeight="1">
      <c r="A49" s="23">
        <v>44</v>
      </c>
      <c r="B49" s="29"/>
      <c r="C49" s="57" t="str">
        <f>IFERROR(VLOOKUP(B49,'Zadania_-_Podsumowanie'!$B$6:$C$25,2,0),"")</f>
        <v/>
      </c>
      <c r="D49" s="26"/>
      <c r="E49" s="26"/>
      <c r="F49" s="26"/>
      <c r="G49" s="22"/>
      <c r="H49" s="46">
        <v>1</v>
      </c>
      <c r="I49" s="46">
        <v>1</v>
      </c>
      <c r="J49" s="50">
        <f>+Budżet_projektu!$H49*Budżet_projektu!$I49</f>
        <v>1</v>
      </c>
      <c r="K49" s="52"/>
      <c r="L49" s="51">
        <f>+Budżet_projektu!$J49-Budżet_projektu!$K49</f>
        <v>1</v>
      </c>
    </row>
    <row r="50" spans="1:12" ht="35.1" customHeight="1">
      <c r="A50" s="23">
        <v>45</v>
      </c>
      <c r="B50" s="29"/>
      <c r="C50" s="57" t="str">
        <f>IFERROR(VLOOKUP(B50,'Zadania_-_Podsumowanie'!$B$6:$C$25,2,0),"")</f>
        <v/>
      </c>
      <c r="D50" s="26"/>
      <c r="E50" s="26"/>
      <c r="F50" s="26"/>
      <c r="G50" s="22"/>
      <c r="H50" s="46">
        <v>1</v>
      </c>
      <c r="I50" s="46">
        <v>1</v>
      </c>
      <c r="J50" s="50">
        <f>+Budżet_projektu!$H50*Budżet_projektu!$I50</f>
        <v>1</v>
      </c>
      <c r="K50" s="52"/>
      <c r="L50" s="51">
        <f>+Budżet_projektu!$J50-Budżet_projektu!$K50</f>
        <v>1</v>
      </c>
    </row>
    <row r="51" spans="1:12" ht="35.1" customHeight="1">
      <c r="A51" s="23">
        <v>46</v>
      </c>
      <c r="B51" s="29"/>
      <c r="C51" s="57" t="str">
        <f>IFERROR(VLOOKUP(B51,'Zadania_-_Podsumowanie'!$B$6:$C$25,2,0),"")</f>
        <v/>
      </c>
      <c r="D51" s="26"/>
      <c r="E51" s="26"/>
      <c r="F51" s="26"/>
      <c r="G51" s="22"/>
      <c r="H51" s="46">
        <v>1</v>
      </c>
      <c r="I51" s="46">
        <v>1</v>
      </c>
      <c r="J51" s="50">
        <f>+Budżet_projektu!$H51*Budżet_projektu!$I51</f>
        <v>1</v>
      </c>
      <c r="K51" s="52"/>
      <c r="L51" s="51">
        <f>+Budżet_projektu!$J51-Budżet_projektu!$K51</f>
        <v>1</v>
      </c>
    </row>
    <row r="52" spans="1:12" ht="35.1" customHeight="1">
      <c r="A52" s="23">
        <v>47</v>
      </c>
      <c r="B52" s="29"/>
      <c r="C52" s="57" t="str">
        <f>IFERROR(VLOOKUP(B52,'Zadania_-_Podsumowanie'!$B$6:$C$25,2,0),"")</f>
        <v/>
      </c>
      <c r="D52" s="26"/>
      <c r="E52" s="26"/>
      <c r="F52" s="26"/>
      <c r="G52" s="22"/>
      <c r="H52" s="46">
        <v>1</v>
      </c>
      <c r="I52" s="46">
        <v>1</v>
      </c>
      <c r="J52" s="50">
        <f>+Budżet_projektu!$H52*Budżet_projektu!$I52</f>
        <v>1</v>
      </c>
      <c r="K52" s="52"/>
      <c r="L52" s="51">
        <f>+Budżet_projektu!$J52-Budżet_projektu!$K52</f>
        <v>1</v>
      </c>
    </row>
    <row r="53" spans="1:12" ht="35.1" customHeight="1">
      <c r="A53" s="23">
        <v>48</v>
      </c>
      <c r="B53" s="29"/>
      <c r="C53" s="57" t="str">
        <f>IFERROR(VLOOKUP(B53,'Zadania_-_Podsumowanie'!$B$6:$C$25,2,0),"")</f>
        <v/>
      </c>
      <c r="D53" s="26"/>
      <c r="E53" s="26"/>
      <c r="F53" s="26"/>
      <c r="G53" s="22"/>
      <c r="H53" s="46">
        <v>1</v>
      </c>
      <c r="I53" s="46">
        <v>1</v>
      </c>
      <c r="J53" s="50">
        <f>+Budżet_projektu!$H53*Budżet_projektu!$I53</f>
        <v>1</v>
      </c>
      <c r="K53" s="52"/>
      <c r="L53" s="51">
        <f>+Budżet_projektu!$J53-Budżet_projektu!$K53</f>
        <v>1</v>
      </c>
    </row>
    <row r="54" spans="1:12" ht="35.1" customHeight="1">
      <c r="A54" s="23">
        <v>49</v>
      </c>
      <c r="B54" s="29"/>
      <c r="C54" s="57" t="str">
        <f>IFERROR(VLOOKUP(B54,'Zadania_-_Podsumowanie'!$B$6:$C$25,2,0),"")</f>
        <v/>
      </c>
      <c r="D54" s="26"/>
      <c r="E54" s="26"/>
      <c r="F54" s="26"/>
      <c r="G54" s="22"/>
      <c r="H54" s="46">
        <v>1</v>
      </c>
      <c r="I54" s="46">
        <v>1</v>
      </c>
      <c r="J54" s="50">
        <f>+Budżet_projektu!$H54*Budżet_projektu!$I54</f>
        <v>1</v>
      </c>
      <c r="K54" s="52"/>
      <c r="L54" s="51">
        <f>+Budżet_projektu!$J54-Budżet_projektu!$K54</f>
        <v>1</v>
      </c>
    </row>
    <row r="55" spans="1:12" ht="35.1" customHeight="1">
      <c r="A55" s="23">
        <v>50</v>
      </c>
      <c r="B55" s="29"/>
      <c r="C55" s="57" t="str">
        <f>IFERROR(VLOOKUP(B55,'Zadania_-_Podsumowanie'!$B$6:$C$25,2,0),"")</f>
        <v/>
      </c>
      <c r="D55" s="26"/>
      <c r="E55" s="26"/>
      <c r="F55" s="26"/>
      <c r="G55" s="22"/>
      <c r="H55" s="46">
        <v>1</v>
      </c>
      <c r="I55" s="46">
        <v>1</v>
      </c>
      <c r="J55" s="50">
        <f>+Budżet_projektu!$H55*Budżet_projektu!$I55</f>
        <v>1</v>
      </c>
      <c r="K55" s="52"/>
      <c r="L55" s="51">
        <f>+Budżet_projektu!$J55-Budżet_projektu!$K55</f>
        <v>1</v>
      </c>
    </row>
    <row r="56" spans="1:12" ht="35.1" customHeight="1">
      <c r="A56" s="23">
        <v>51</v>
      </c>
      <c r="B56" s="29"/>
      <c r="C56" s="57" t="str">
        <f>IFERROR(VLOOKUP(B56,'Zadania_-_Podsumowanie'!$B$6:$C$25,2,0),"")</f>
        <v/>
      </c>
      <c r="D56" s="26"/>
      <c r="E56" s="26"/>
      <c r="F56" s="26"/>
      <c r="G56" s="22"/>
      <c r="H56" s="46">
        <v>1</v>
      </c>
      <c r="I56" s="46">
        <v>1</v>
      </c>
      <c r="J56" s="50">
        <f>+Budżet_projektu!$H56*Budżet_projektu!$I56</f>
        <v>1</v>
      </c>
      <c r="K56" s="52"/>
      <c r="L56" s="51">
        <f>+Budżet_projektu!$J56-Budżet_projektu!$K56</f>
        <v>1</v>
      </c>
    </row>
    <row r="57" spans="1:12" ht="35.1" customHeight="1">
      <c r="A57" s="23">
        <v>52</v>
      </c>
      <c r="B57" s="29"/>
      <c r="C57" s="57" t="str">
        <f>IFERROR(VLOOKUP(B57,'Zadania_-_Podsumowanie'!$B$6:$C$25,2,0),"")</f>
        <v/>
      </c>
      <c r="D57" s="26"/>
      <c r="E57" s="26"/>
      <c r="F57" s="26"/>
      <c r="G57" s="22"/>
      <c r="H57" s="46">
        <v>1</v>
      </c>
      <c r="I57" s="46">
        <v>1</v>
      </c>
      <c r="J57" s="50">
        <f>+Budżet_projektu!$H57*Budżet_projektu!$I57</f>
        <v>1</v>
      </c>
      <c r="K57" s="52"/>
      <c r="L57" s="51">
        <f>+Budżet_projektu!$J57-Budżet_projektu!$K57</f>
        <v>1</v>
      </c>
    </row>
    <row r="58" spans="1:12" ht="35.1" customHeight="1">
      <c r="A58" s="23">
        <v>53</v>
      </c>
      <c r="B58" s="29"/>
      <c r="C58" s="57" t="str">
        <f>IFERROR(VLOOKUP(B58,'Zadania_-_Podsumowanie'!$B$6:$C$25,2,0),"")</f>
        <v/>
      </c>
      <c r="D58" s="26"/>
      <c r="E58" s="26"/>
      <c r="F58" s="26"/>
      <c r="G58" s="22"/>
      <c r="H58" s="46">
        <v>1</v>
      </c>
      <c r="I58" s="46">
        <v>1</v>
      </c>
      <c r="J58" s="50">
        <f>+Budżet_projektu!$H58*Budżet_projektu!$I58</f>
        <v>1</v>
      </c>
      <c r="K58" s="52"/>
      <c r="L58" s="51">
        <f>+Budżet_projektu!$J58-Budżet_projektu!$K58</f>
        <v>1</v>
      </c>
    </row>
    <row r="59" spans="1:12" ht="35.1" customHeight="1">
      <c r="A59" s="23">
        <v>54</v>
      </c>
      <c r="B59" s="29"/>
      <c r="C59" s="57" t="str">
        <f>IFERROR(VLOOKUP(B59,'Zadania_-_Podsumowanie'!$B$6:$C$25,2,0),"")</f>
        <v/>
      </c>
      <c r="D59" s="26"/>
      <c r="E59" s="26"/>
      <c r="F59" s="26"/>
      <c r="G59" s="22"/>
      <c r="H59" s="46">
        <v>1</v>
      </c>
      <c r="I59" s="46">
        <v>1</v>
      </c>
      <c r="J59" s="50">
        <f>+Budżet_projektu!$H59*Budżet_projektu!$I59</f>
        <v>1</v>
      </c>
      <c r="K59" s="52"/>
      <c r="L59" s="51">
        <f>+Budżet_projektu!$J59-Budżet_projektu!$K59</f>
        <v>1</v>
      </c>
    </row>
    <row r="60" spans="1:12" ht="35.1" customHeight="1">
      <c r="A60" s="23">
        <v>55</v>
      </c>
      <c r="B60" s="29"/>
      <c r="C60" s="57" t="str">
        <f>IFERROR(VLOOKUP(B60,'Zadania_-_Podsumowanie'!$B$6:$C$25,2,0),"")</f>
        <v/>
      </c>
      <c r="D60" s="26"/>
      <c r="E60" s="26"/>
      <c r="F60" s="26"/>
      <c r="G60" s="22"/>
      <c r="H60" s="46">
        <v>1</v>
      </c>
      <c r="I60" s="46">
        <v>1</v>
      </c>
      <c r="J60" s="50">
        <f>+Budżet_projektu!$H60*Budżet_projektu!$I60</f>
        <v>1</v>
      </c>
      <c r="K60" s="52"/>
      <c r="L60" s="51">
        <f>+Budżet_projektu!$J60-Budżet_projektu!$K60</f>
        <v>1</v>
      </c>
    </row>
    <row r="61" spans="1:12" ht="35.1" customHeight="1">
      <c r="A61" s="23">
        <v>56</v>
      </c>
      <c r="B61" s="29"/>
      <c r="C61" s="57" t="str">
        <f>IFERROR(VLOOKUP(B61,'Zadania_-_Podsumowanie'!$B$6:$C$25,2,0),"")</f>
        <v/>
      </c>
      <c r="D61" s="26"/>
      <c r="E61" s="26"/>
      <c r="F61" s="26"/>
      <c r="G61" s="22"/>
      <c r="H61" s="46">
        <v>1</v>
      </c>
      <c r="I61" s="46">
        <v>1</v>
      </c>
      <c r="J61" s="50">
        <f>+Budżet_projektu!$H61*Budżet_projektu!$I61</f>
        <v>1</v>
      </c>
      <c r="K61" s="52"/>
      <c r="L61" s="51">
        <f>+Budżet_projektu!$J61-Budżet_projektu!$K61</f>
        <v>1</v>
      </c>
    </row>
    <row r="62" spans="1:12" ht="35.1" customHeight="1">
      <c r="A62" s="23">
        <v>57</v>
      </c>
      <c r="B62" s="29"/>
      <c r="C62" s="57" t="str">
        <f>IFERROR(VLOOKUP(B62,'Zadania_-_Podsumowanie'!$B$6:$C$25,2,0),"")</f>
        <v/>
      </c>
      <c r="D62" s="26"/>
      <c r="E62" s="26"/>
      <c r="F62" s="26"/>
      <c r="G62" s="22"/>
      <c r="H62" s="46">
        <v>1</v>
      </c>
      <c r="I62" s="46">
        <v>1</v>
      </c>
      <c r="J62" s="50">
        <f>+Budżet_projektu!$H62*Budżet_projektu!$I62</f>
        <v>1</v>
      </c>
      <c r="K62" s="52"/>
      <c r="L62" s="51">
        <f>+Budżet_projektu!$J62-Budżet_projektu!$K62</f>
        <v>1</v>
      </c>
    </row>
    <row r="63" spans="1:12" ht="35.1" customHeight="1">
      <c r="A63" s="23">
        <v>58</v>
      </c>
      <c r="B63" s="29"/>
      <c r="C63" s="57" t="str">
        <f>IFERROR(VLOOKUP(B63,'Zadania_-_Podsumowanie'!$B$6:$C$25,2,0),"")</f>
        <v/>
      </c>
      <c r="D63" s="26"/>
      <c r="E63" s="26"/>
      <c r="F63" s="26"/>
      <c r="G63" s="22"/>
      <c r="H63" s="46">
        <v>1</v>
      </c>
      <c r="I63" s="46">
        <v>1</v>
      </c>
      <c r="J63" s="50">
        <f>+Budżet_projektu!$H63*Budżet_projektu!$I63</f>
        <v>1</v>
      </c>
      <c r="K63" s="52"/>
      <c r="L63" s="51">
        <f>+Budżet_projektu!$J63-Budżet_projektu!$K63</f>
        <v>1</v>
      </c>
    </row>
    <row r="64" spans="1:12" ht="35.1" customHeight="1">
      <c r="A64" s="23">
        <v>59</v>
      </c>
      <c r="B64" s="29"/>
      <c r="C64" s="57" t="str">
        <f>IFERROR(VLOOKUP(B64,'Zadania_-_Podsumowanie'!$B$6:$C$25,2,0),"")</f>
        <v/>
      </c>
      <c r="D64" s="26"/>
      <c r="E64" s="26"/>
      <c r="F64" s="26"/>
      <c r="G64" s="22"/>
      <c r="H64" s="46">
        <v>1</v>
      </c>
      <c r="I64" s="46">
        <v>1</v>
      </c>
      <c r="J64" s="50">
        <f>+Budżet_projektu!$H64*Budżet_projektu!$I64</f>
        <v>1</v>
      </c>
      <c r="K64" s="52"/>
      <c r="L64" s="51">
        <f>+Budżet_projektu!$J64-Budżet_projektu!$K64</f>
        <v>1</v>
      </c>
    </row>
    <row r="65" spans="1:12" ht="35.1" customHeight="1">
      <c r="A65" s="23">
        <v>60</v>
      </c>
      <c r="B65" s="29"/>
      <c r="C65" s="57" t="str">
        <f>IFERROR(VLOOKUP(B65,'Zadania_-_Podsumowanie'!$B$6:$C$25,2,0),"")</f>
        <v/>
      </c>
      <c r="D65" s="26"/>
      <c r="E65" s="26"/>
      <c r="F65" s="26"/>
      <c r="G65" s="22"/>
      <c r="H65" s="46">
        <v>1</v>
      </c>
      <c r="I65" s="46">
        <v>1</v>
      </c>
      <c r="J65" s="50">
        <f>+Budżet_projektu!$H65*Budżet_projektu!$I65</f>
        <v>1</v>
      </c>
      <c r="K65" s="52"/>
      <c r="L65" s="51">
        <f>+Budżet_projektu!$J65-Budżet_projektu!$K65</f>
        <v>1</v>
      </c>
    </row>
    <row r="66" spans="1:12" ht="35.1" customHeight="1">
      <c r="A66" s="23">
        <v>61</v>
      </c>
      <c r="B66" s="29"/>
      <c r="C66" s="57" t="str">
        <f>IFERROR(VLOOKUP(B66,'Zadania_-_Podsumowanie'!$B$6:$C$25,2,0),"")</f>
        <v/>
      </c>
      <c r="D66" s="26"/>
      <c r="E66" s="26"/>
      <c r="F66" s="26"/>
      <c r="G66" s="22"/>
      <c r="H66" s="46">
        <v>1</v>
      </c>
      <c r="I66" s="46">
        <v>1</v>
      </c>
      <c r="J66" s="50">
        <f>+Budżet_projektu!$H66*Budżet_projektu!$I66</f>
        <v>1</v>
      </c>
      <c r="K66" s="52"/>
      <c r="L66" s="51">
        <f>+Budżet_projektu!$J66-Budżet_projektu!$K66</f>
        <v>1</v>
      </c>
    </row>
    <row r="67" spans="1:12" ht="35.1" customHeight="1">
      <c r="A67" s="23">
        <v>62</v>
      </c>
      <c r="B67" s="29"/>
      <c r="C67" s="57" t="str">
        <f>IFERROR(VLOOKUP(B67,'Zadania_-_Podsumowanie'!$B$6:$C$25,2,0),"")</f>
        <v/>
      </c>
      <c r="D67" s="26"/>
      <c r="E67" s="26"/>
      <c r="F67" s="26"/>
      <c r="G67" s="22"/>
      <c r="H67" s="46">
        <v>1</v>
      </c>
      <c r="I67" s="46">
        <v>1</v>
      </c>
      <c r="J67" s="50">
        <f>+Budżet_projektu!$H67*Budżet_projektu!$I67</f>
        <v>1</v>
      </c>
      <c r="K67" s="52"/>
      <c r="L67" s="51">
        <f>+Budżet_projektu!$J67-Budżet_projektu!$K67</f>
        <v>1</v>
      </c>
    </row>
    <row r="68" spans="1:12" ht="35.1" customHeight="1">
      <c r="A68" s="23">
        <v>63</v>
      </c>
      <c r="B68" s="29"/>
      <c r="C68" s="57" t="str">
        <f>IFERROR(VLOOKUP(B68,'Zadania_-_Podsumowanie'!$B$6:$C$25,2,0),"")</f>
        <v/>
      </c>
      <c r="D68" s="26"/>
      <c r="E68" s="26"/>
      <c r="F68" s="26"/>
      <c r="G68" s="22"/>
      <c r="H68" s="46">
        <v>1</v>
      </c>
      <c r="I68" s="46">
        <v>1</v>
      </c>
      <c r="J68" s="50">
        <f>+Budżet_projektu!$H68*Budżet_projektu!$I68</f>
        <v>1</v>
      </c>
      <c r="K68" s="52"/>
      <c r="L68" s="51">
        <f>+Budżet_projektu!$J68-Budżet_projektu!$K68</f>
        <v>1</v>
      </c>
    </row>
    <row r="69" spans="1:12" ht="35.1" customHeight="1">
      <c r="A69" s="23">
        <v>64</v>
      </c>
      <c r="B69" s="29"/>
      <c r="C69" s="57" t="str">
        <f>IFERROR(VLOOKUP(B69,'Zadania_-_Podsumowanie'!$B$6:$C$25,2,0),"")</f>
        <v/>
      </c>
      <c r="D69" s="26"/>
      <c r="E69" s="26"/>
      <c r="F69" s="26"/>
      <c r="G69" s="22"/>
      <c r="H69" s="46">
        <v>1</v>
      </c>
      <c r="I69" s="46">
        <v>1</v>
      </c>
      <c r="J69" s="50">
        <f>+Budżet_projektu!$H69*Budżet_projektu!$I69</f>
        <v>1</v>
      </c>
      <c r="K69" s="52"/>
      <c r="L69" s="51">
        <f>+Budżet_projektu!$J69-Budżet_projektu!$K69</f>
        <v>1</v>
      </c>
    </row>
    <row r="70" spans="1:12" ht="35.1" customHeight="1">
      <c r="A70" s="23">
        <v>65</v>
      </c>
      <c r="B70" s="29"/>
      <c r="C70" s="57" t="str">
        <f>IFERROR(VLOOKUP(B70,'Zadania_-_Podsumowanie'!$B$6:$C$25,2,0),"")</f>
        <v/>
      </c>
      <c r="D70" s="26"/>
      <c r="E70" s="26"/>
      <c r="F70" s="26"/>
      <c r="G70" s="22"/>
      <c r="H70" s="46">
        <v>1</v>
      </c>
      <c r="I70" s="46">
        <v>1</v>
      </c>
      <c r="J70" s="50">
        <f>+Budżet_projektu!$H70*Budżet_projektu!$I70</f>
        <v>1</v>
      </c>
      <c r="K70" s="52"/>
      <c r="L70" s="51">
        <f>+Budżet_projektu!$J70-Budżet_projektu!$K70</f>
        <v>1</v>
      </c>
    </row>
    <row r="71" spans="1:12" ht="35.1" customHeight="1">
      <c r="A71" s="23">
        <v>66</v>
      </c>
      <c r="B71" s="29"/>
      <c r="C71" s="57" t="str">
        <f>IFERROR(VLOOKUP(B71,'Zadania_-_Podsumowanie'!$B$6:$C$25,2,0),"")</f>
        <v/>
      </c>
      <c r="D71" s="26"/>
      <c r="E71" s="26"/>
      <c r="F71" s="26"/>
      <c r="G71" s="22"/>
      <c r="H71" s="46">
        <v>1</v>
      </c>
      <c r="I71" s="46">
        <v>1</v>
      </c>
      <c r="J71" s="50">
        <f>+Budżet_projektu!$H71*Budżet_projektu!$I71</f>
        <v>1</v>
      </c>
      <c r="K71" s="52"/>
      <c r="L71" s="51">
        <f>+Budżet_projektu!$J71-Budżet_projektu!$K71</f>
        <v>1</v>
      </c>
    </row>
    <row r="72" spans="1:12" ht="35.1" customHeight="1">
      <c r="A72" s="23">
        <v>67</v>
      </c>
      <c r="B72" s="29"/>
      <c r="C72" s="57" t="str">
        <f>IFERROR(VLOOKUP(B72,'Zadania_-_Podsumowanie'!$B$6:$C$25,2,0),"")</f>
        <v/>
      </c>
      <c r="D72" s="26"/>
      <c r="E72" s="26"/>
      <c r="F72" s="26"/>
      <c r="G72" s="22"/>
      <c r="H72" s="46">
        <v>1</v>
      </c>
      <c r="I72" s="46">
        <v>1</v>
      </c>
      <c r="J72" s="50">
        <f>+Budżet_projektu!$H72*Budżet_projektu!$I72</f>
        <v>1</v>
      </c>
      <c r="K72" s="52"/>
      <c r="L72" s="51">
        <f>+Budżet_projektu!$J72-Budżet_projektu!$K72</f>
        <v>1</v>
      </c>
    </row>
    <row r="73" spans="1:12" ht="35.1" customHeight="1">
      <c r="A73" s="23">
        <v>68</v>
      </c>
      <c r="B73" s="29"/>
      <c r="C73" s="57" t="str">
        <f>IFERROR(VLOOKUP(B73,'Zadania_-_Podsumowanie'!$B$6:$C$25,2,0),"")</f>
        <v/>
      </c>
      <c r="D73" s="26"/>
      <c r="E73" s="26"/>
      <c r="F73" s="26"/>
      <c r="G73" s="22"/>
      <c r="H73" s="46">
        <v>1</v>
      </c>
      <c r="I73" s="46">
        <v>1</v>
      </c>
      <c r="J73" s="50">
        <f>+Budżet_projektu!$H73*Budżet_projektu!$I73</f>
        <v>1</v>
      </c>
      <c r="K73" s="52"/>
      <c r="L73" s="51">
        <f>+Budżet_projektu!$J73-Budżet_projektu!$K73</f>
        <v>1</v>
      </c>
    </row>
    <row r="74" spans="1:12" ht="35.1" customHeight="1">
      <c r="A74" s="23">
        <v>69</v>
      </c>
      <c r="B74" s="29"/>
      <c r="C74" s="57" t="str">
        <f>IFERROR(VLOOKUP(B74,'Zadania_-_Podsumowanie'!$B$6:$C$25,2,0),"")</f>
        <v/>
      </c>
      <c r="D74" s="26"/>
      <c r="E74" s="26"/>
      <c r="F74" s="26"/>
      <c r="G74" s="22"/>
      <c r="H74" s="46">
        <v>1</v>
      </c>
      <c r="I74" s="46">
        <v>1</v>
      </c>
      <c r="J74" s="50">
        <f>+Budżet_projektu!$H74*Budżet_projektu!$I74</f>
        <v>1</v>
      </c>
      <c r="K74" s="52"/>
      <c r="L74" s="51">
        <f>+Budżet_projektu!$J74-Budżet_projektu!$K74</f>
        <v>1</v>
      </c>
    </row>
    <row r="75" spans="1:12" ht="35.1" customHeight="1">
      <c r="A75" s="23">
        <v>70</v>
      </c>
      <c r="B75" s="29"/>
      <c r="C75" s="57" t="str">
        <f>IFERROR(VLOOKUP(B75,'Zadania_-_Podsumowanie'!$B$6:$C$25,2,0),"")</f>
        <v/>
      </c>
      <c r="D75" s="26"/>
      <c r="E75" s="26"/>
      <c r="F75" s="26"/>
      <c r="G75" s="22"/>
      <c r="H75" s="46">
        <v>1</v>
      </c>
      <c r="I75" s="46">
        <v>1</v>
      </c>
      <c r="J75" s="50">
        <f>+Budżet_projektu!$H75*Budżet_projektu!$I75</f>
        <v>1</v>
      </c>
      <c r="K75" s="52"/>
      <c r="L75" s="51">
        <f>+Budżet_projektu!$J75-Budżet_projektu!$K75</f>
        <v>1</v>
      </c>
    </row>
    <row r="76" spans="1:12" ht="35.1" customHeight="1">
      <c r="A76" s="23">
        <v>71</v>
      </c>
      <c r="B76" s="29"/>
      <c r="C76" s="57" t="str">
        <f>IFERROR(VLOOKUP(B76,'Zadania_-_Podsumowanie'!$B$6:$C$25,2,0),"")</f>
        <v/>
      </c>
      <c r="D76" s="26"/>
      <c r="E76" s="26"/>
      <c r="F76" s="26"/>
      <c r="G76" s="22"/>
      <c r="H76" s="46">
        <v>1</v>
      </c>
      <c r="I76" s="46">
        <v>1</v>
      </c>
      <c r="J76" s="50">
        <f>+Budżet_projektu!$H76*Budżet_projektu!$I76</f>
        <v>1</v>
      </c>
      <c r="K76" s="52"/>
      <c r="L76" s="51">
        <f>+Budżet_projektu!$J76-Budżet_projektu!$K76</f>
        <v>1</v>
      </c>
    </row>
    <row r="77" spans="1:12" ht="35.1" customHeight="1">
      <c r="A77" s="23">
        <v>72</v>
      </c>
      <c r="B77" s="29"/>
      <c r="C77" s="57" t="str">
        <f>IFERROR(VLOOKUP(B77,'Zadania_-_Podsumowanie'!$B$6:$C$25,2,0),"")</f>
        <v/>
      </c>
      <c r="D77" s="26"/>
      <c r="E77" s="26"/>
      <c r="F77" s="26"/>
      <c r="G77" s="22"/>
      <c r="H77" s="46">
        <v>1</v>
      </c>
      <c r="I77" s="46">
        <v>1</v>
      </c>
      <c r="J77" s="50">
        <f>+Budżet_projektu!$H77*Budżet_projektu!$I77</f>
        <v>1</v>
      </c>
      <c r="K77" s="52"/>
      <c r="L77" s="51">
        <f>+Budżet_projektu!$J77-Budżet_projektu!$K77</f>
        <v>1</v>
      </c>
    </row>
    <row r="78" spans="1:12" ht="35.1" customHeight="1">
      <c r="A78" s="23">
        <v>73</v>
      </c>
      <c r="B78" s="29"/>
      <c r="C78" s="57" t="str">
        <f>IFERROR(VLOOKUP(B78,'Zadania_-_Podsumowanie'!$B$6:$C$25,2,0),"")</f>
        <v/>
      </c>
      <c r="D78" s="26"/>
      <c r="E78" s="26"/>
      <c r="F78" s="26"/>
      <c r="G78" s="22"/>
      <c r="H78" s="46">
        <v>1</v>
      </c>
      <c r="I78" s="46">
        <v>1</v>
      </c>
      <c r="J78" s="50">
        <f>+Budżet_projektu!$H78*Budżet_projektu!$I78</f>
        <v>1</v>
      </c>
      <c r="K78" s="52"/>
      <c r="L78" s="51">
        <f>+Budżet_projektu!$J78-Budżet_projektu!$K78</f>
        <v>1</v>
      </c>
    </row>
    <row r="79" spans="1:12" ht="35.1" customHeight="1">
      <c r="A79" s="23">
        <v>74</v>
      </c>
      <c r="B79" s="29"/>
      <c r="C79" s="57" t="str">
        <f>IFERROR(VLOOKUP(B79,'Zadania_-_Podsumowanie'!$B$6:$C$25,2,0),"")</f>
        <v/>
      </c>
      <c r="D79" s="26"/>
      <c r="E79" s="26"/>
      <c r="F79" s="26"/>
      <c r="G79" s="22"/>
      <c r="H79" s="46">
        <v>1</v>
      </c>
      <c r="I79" s="46">
        <v>1</v>
      </c>
      <c r="J79" s="50">
        <f>+Budżet_projektu!$H79*Budżet_projektu!$I79</f>
        <v>1</v>
      </c>
      <c r="K79" s="52"/>
      <c r="L79" s="51">
        <f>+Budżet_projektu!$J79-Budżet_projektu!$K79</f>
        <v>1</v>
      </c>
    </row>
    <row r="80" spans="1:12" ht="35.1" customHeight="1">
      <c r="A80" s="23">
        <v>75</v>
      </c>
      <c r="B80" s="29"/>
      <c r="C80" s="57" t="str">
        <f>IFERROR(VLOOKUP(B80,'Zadania_-_Podsumowanie'!$B$6:$C$25,2,0),"")</f>
        <v/>
      </c>
      <c r="D80" s="26"/>
      <c r="E80" s="26"/>
      <c r="F80" s="26"/>
      <c r="G80" s="22"/>
      <c r="H80" s="46">
        <v>1</v>
      </c>
      <c r="I80" s="46">
        <v>1</v>
      </c>
      <c r="J80" s="50">
        <f>+Budżet_projektu!$H80*Budżet_projektu!$I80</f>
        <v>1</v>
      </c>
      <c r="K80" s="52"/>
      <c r="L80" s="51">
        <f>+Budżet_projektu!$J80-Budżet_projektu!$K80</f>
        <v>1</v>
      </c>
    </row>
    <row r="81" spans="1:12" ht="35.1" customHeight="1">
      <c r="A81" s="23">
        <v>76</v>
      </c>
      <c r="B81" s="29"/>
      <c r="C81" s="57" t="str">
        <f>IFERROR(VLOOKUP(B81,'Zadania_-_Podsumowanie'!$B$6:$C$25,2,0),"")</f>
        <v/>
      </c>
      <c r="D81" s="26"/>
      <c r="E81" s="26"/>
      <c r="F81" s="26"/>
      <c r="G81" s="22"/>
      <c r="H81" s="46">
        <v>1</v>
      </c>
      <c r="I81" s="46">
        <v>1</v>
      </c>
      <c r="J81" s="50">
        <f>+Budżet_projektu!$H81*Budżet_projektu!$I81</f>
        <v>1</v>
      </c>
      <c r="K81" s="52"/>
      <c r="L81" s="51">
        <f>+Budżet_projektu!$J81-Budżet_projektu!$K81</f>
        <v>1</v>
      </c>
    </row>
    <row r="82" spans="1:12" ht="35.1" customHeight="1">
      <c r="A82" s="23">
        <v>77</v>
      </c>
      <c r="B82" s="29"/>
      <c r="C82" s="57" t="str">
        <f>IFERROR(VLOOKUP(B82,'Zadania_-_Podsumowanie'!$B$6:$C$25,2,0),"")</f>
        <v/>
      </c>
      <c r="D82" s="26"/>
      <c r="E82" s="26"/>
      <c r="F82" s="26"/>
      <c r="G82" s="22"/>
      <c r="H82" s="46">
        <v>1</v>
      </c>
      <c r="I82" s="46">
        <v>1</v>
      </c>
      <c r="J82" s="50">
        <f>+Budżet_projektu!$H82*Budżet_projektu!$I82</f>
        <v>1</v>
      </c>
      <c r="K82" s="52"/>
      <c r="L82" s="51">
        <f>+Budżet_projektu!$J82-Budżet_projektu!$K82</f>
        <v>1</v>
      </c>
    </row>
    <row r="83" spans="1:12" ht="35.1" customHeight="1">
      <c r="A83" s="23">
        <v>78</v>
      </c>
      <c r="B83" s="29"/>
      <c r="C83" s="57" t="str">
        <f>IFERROR(VLOOKUP(B83,'Zadania_-_Podsumowanie'!$B$6:$C$25,2,0),"")</f>
        <v/>
      </c>
      <c r="D83" s="26"/>
      <c r="E83" s="26"/>
      <c r="F83" s="26"/>
      <c r="G83" s="22"/>
      <c r="H83" s="46">
        <v>1</v>
      </c>
      <c r="I83" s="46">
        <v>1</v>
      </c>
      <c r="J83" s="50">
        <f>+Budżet_projektu!$H83*Budżet_projektu!$I83</f>
        <v>1</v>
      </c>
      <c r="K83" s="52"/>
      <c r="L83" s="51">
        <f>+Budżet_projektu!$J83-Budżet_projektu!$K83</f>
        <v>1</v>
      </c>
    </row>
    <row r="84" spans="1:12" ht="35.1" customHeight="1">
      <c r="A84" s="23">
        <v>79</v>
      </c>
      <c r="B84" s="29"/>
      <c r="C84" s="57" t="str">
        <f>IFERROR(VLOOKUP(B84,'Zadania_-_Podsumowanie'!$B$6:$C$25,2,0),"")</f>
        <v/>
      </c>
      <c r="D84" s="26"/>
      <c r="E84" s="26"/>
      <c r="F84" s="26"/>
      <c r="G84" s="22"/>
      <c r="H84" s="46">
        <v>1</v>
      </c>
      <c r="I84" s="46">
        <v>1</v>
      </c>
      <c r="J84" s="50">
        <f>+Budżet_projektu!$H84*Budżet_projektu!$I84</f>
        <v>1</v>
      </c>
      <c r="K84" s="52"/>
      <c r="L84" s="51">
        <f>+Budżet_projektu!$J84-Budżet_projektu!$K84</f>
        <v>1</v>
      </c>
    </row>
    <row r="85" spans="1:12" ht="35.1" customHeight="1">
      <c r="A85" s="23">
        <v>80</v>
      </c>
      <c r="B85" s="29"/>
      <c r="C85" s="57" t="str">
        <f>IFERROR(VLOOKUP(B85,'Zadania_-_Podsumowanie'!$B$6:$C$25,2,0),"")</f>
        <v/>
      </c>
      <c r="D85" s="26"/>
      <c r="E85" s="26"/>
      <c r="F85" s="26"/>
      <c r="G85" s="22"/>
      <c r="H85" s="46">
        <v>1</v>
      </c>
      <c r="I85" s="46">
        <v>1</v>
      </c>
      <c r="J85" s="50">
        <f>+Budżet_projektu!$H85*Budżet_projektu!$I85</f>
        <v>1</v>
      </c>
      <c r="K85" s="52"/>
      <c r="L85" s="51">
        <f>+Budżet_projektu!$J85-Budżet_projektu!$K85</f>
        <v>1</v>
      </c>
    </row>
    <row r="86" spans="1:12" ht="35.1" customHeight="1">
      <c r="A86" s="23">
        <v>81</v>
      </c>
      <c r="B86" s="29"/>
      <c r="C86" s="57" t="str">
        <f>IFERROR(VLOOKUP(B86,'Zadania_-_Podsumowanie'!$B$6:$C$25,2,0),"")</f>
        <v/>
      </c>
      <c r="D86" s="26"/>
      <c r="E86" s="26"/>
      <c r="F86" s="26"/>
      <c r="G86" s="22"/>
      <c r="H86" s="46">
        <v>1</v>
      </c>
      <c r="I86" s="46">
        <v>1</v>
      </c>
      <c r="J86" s="50">
        <f>+Budżet_projektu!$H86*Budżet_projektu!$I86</f>
        <v>1</v>
      </c>
      <c r="K86" s="52"/>
      <c r="L86" s="51">
        <f>+Budżet_projektu!$J86-Budżet_projektu!$K86</f>
        <v>1</v>
      </c>
    </row>
    <row r="87" spans="1:12" ht="35.1" customHeight="1">
      <c r="A87" s="23">
        <v>82</v>
      </c>
      <c r="B87" s="29"/>
      <c r="C87" s="57" t="str">
        <f>IFERROR(VLOOKUP(B87,'Zadania_-_Podsumowanie'!$B$6:$C$25,2,0),"")</f>
        <v/>
      </c>
      <c r="D87" s="26"/>
      <c r="E87" s="26"/>
      <c r="F87" s="26"/>
      <c r="G87" s="22"/>
      <c r="H87" s="46">
        <v>1</v>
      </c>
      <c r="I87" s="46">
        <v>1</v>
      </c>
      <c r="J87" s="50">
        <f>+Budżet_projektu!$H87*Budżet_projektu!$I87</f>
        <v>1</v>
      </c>
      <c r="K87" s="52"/>
      <c r="L87" s="51">
        <f>+Budżet_projektu!$J87-Budżet_projektu!$K87</f>
        <v>1</v>
      </c>
    </row>
    <row r="88" spans="1:12" ht="35.1" customHeight="1">
      <c r="A88" s="23">
        <v>83</v>
      </c>
      <c r="B88" s="29"/>
      <c r="C88" s="57" t="str">
        <f>IFERROR(VLOOKUP(B88,'Zadania_-_Podsumowanie'!$B$6:$C$25,2,0),"")</f>
        <v/>
      </c>
      <c r="D88" s="26"/>
      <c r="E88" s="26"/>
      <c r="F88" s="26"/>
      <c r="G88" s="22"/>
      <c r="H88" s="46">
        <v>1</v>
      </c>
      <c r="I88" s="46">
        <v>1</v>
      </c>
      <c r="J88" s="50">
        <f>+Budżet_projektu!$H88*Budżet_projektu!$I88</f>
        <v>1</v>
      </c>
      <c r="K88" s="52"/>
      <c r="L88" s="51">
        <f>+Budżet_projektu!$J88-Budżet_projektu!$K88</f>
        <v>1</v>
      </c>
    </row>
    <row r="89" spans="1:12" ht="35.1" customHeight="1">
      <c r="A89" s="23">
        <v>84</v>
      </c>
      <c r="B89" s="29"/>
      <c r="C89" s="57" t="str">
        <f>IFERROR(VLOOKUP(B89,'Zadania_-_Podsumowanie'!$B$6:$C$25,2,0),"")</f>
        <v/>
      </c>
      <c r="D89" s="26"/>
      <c r="E89" s="26"/>
      <c r="F89" s="26"/>
      <c r="G89" s="22"/>
      <c r="H89" s="46">
        <v>1</v>
      </c>
      <c r="I89" s="46">
        <v>1</v>
      </c>
      <c r="J89" s="50">
        <f>+Budżet_projektu!$H89*Budżet_projektu!$I89</f>
        <v>1</v>
      </c>
      <c r="K89" s="52"/>
      <c r="L89" s="51">
        <f>+Budżet_projektu!$J89-Budżet_projektu!$K89</f>
        <v>1</v>
      </c>
    </row>
    <row r="90" spans="1:12" ht="35.1" customHeight="1">
      <c r="A90" s="23">
        <v>85</v>
      </c>
      <c r="B90" s="29"/>
      <c r="C90" s="57" t="str">
        <f>IFERROR(VLOOKUP(B90,'Zadania_-_Podsumowanie'!$B$6:$C$25,2,0),"")</f>
        <v/>
      </c>
      <c r="D90" s="26"/>
      <c r="E90" s="26"/>
      <c r="F90" s="26"/>
      <c r="G90" s="22"/>
      <c r="H90" s="46">
        <v>1</v>
      </c>
      <c r="I90" s="46">
        <v>1</v>
      </c>
      <c r="J90" s="50">
        <f>+Budżet_projektu!$H90*Budżet_projektu!$I90</f>
        <v>1</v>
      </c>
      <c r="K90" s="52"/>
      <c r="L90" s="51">
        <f>+Budżet_projektu!$J90-Budżet_projektu!$K90</f>
        <v>1</v>
      </c>
    </row>
    <row r="91" spans="1:12" ht="35.1" customHeight="1">
      <c r="A91" s="23">
        <v>86</v>
      </c>
      <c r="B91" s="29"/>
      <c r="C91" s="57" t="str">
        <f>IFERROR(VLOOKUP(B91,'Zadania_-_Podsumowanie'!$B$6:$C$25,2,0),"")</f>
        <v/>
      </c>
      <c r="D91" s="26"/>
      <c r="E91" s="26"/>
      <c r="F91" s="26"/>
      <c r="G91" s="22"/>
      <c r="H91" s="46">
        <v>1</v>
      </c>
      <c r="I91" s="46">
        <v>1</v>
      </c>
      <c r="J91" s="50">
        <f>+Budżet_projektu!$H91*Budżet_projektu!$I91</f>
        <v>1</v>
      </c>
      <c r="K91" s="52"/>
      <c r="L91" s="51">
        <f>+Budżet_projektu!$J91-Budżet_projektu!$K91</f>
        <v>1</v>
      </c>
    </row>
    <row r="92" spans="1:12" ht="35.1" customHeight="1">
      <c r="A92" s="23">
        <v>87</v>
      </c>
      <c r="B92" s="29"/>
      <c r="C92" s="57" t="str">
        <f>IFERROR(VLOOKUP(B92,'Zadania_-_Podsumowanie'!$B$6:$C$25,2,0),"")</f>
        <v/>
      </c>
      <c r="D92" s="26"/>
      <c r="E92" s="26"/>
      <c r="F92" s="26"/>
      <c r="G92" s="22"/>
      <c r="H92" s="46">
        <v>1</v>
      </c>
      <c r="I92" s="46">
        <v>1</v>
      </c>
      <c r="J92" s="50">
        <f>+Budżet_projektu!$H92*Budżet_projektu!$I92</f>
        <v>1</v>
      </c>
      <c r="K92" s="52"/>
      <c r="L92" s="51">
        <f>+Budżet_projektu!$J92-Budżet_projektu!$K92</f>
        <v>1</v>
      </c>
    </row>
    <row r="93" spans="1:12" ht="35.1" customHeight="1">
      <c r="A93" s="23">
        <v>88</v>
      </c>
      <c r="B93" s="29"/>
      <c r="C93" s="57" t="str">
        <f>IFERROR(VLOOKUP(B93,'Zadania_-_Podsumowanie'!$B$6:$C$25,2,0),"")</f>
        <v/>
      </c>
      <c r="D93" s="26"/>
      <c r="E93" s="26"/>
      <c r="F93" s="26"/>
      <c r="G93" s="22"/>
      <c r="H93" s="46">
        <v>1</v>
      </c>
      <c r="I93" s="46">
        <v>1</v>
      </c>
      <c r="J93" s="50">
        <f>+Budżet_projektu!$H93*Budżet_projektu!$I93</f>
        <v>1</v>
      </c>
      <c r="K93" s="52"/>
      <c r="L93" s="51">
        <f>+Budżet_projektu!$J93-Budżet_projektu!$K93</f>
        <v>1</v>
      </c>
    </row>
    <row r="94" spans="1:12" ht="35.1" customHeight="1">
      <c r="A94" s="23">
        <v>89</v>
      </c>
      <c r="B94" s="29"/>
      <c r="C94" s="57" t="str">
        <f>IFERROR(VLOOKUP(B94,'Zadania_-_Podsumowanie'!$B$6:$C$25,2,0),"")</f>
        <v/>
      </c>
      <c r="D94" s="26"/>
      <c r="E94" s="26"/>
      <c r="F94" s="26"/>
      <c r="G94" s="22"/>
      <c r="H94" s="46">
        <v>1</v>
      </c>
      <c r="I94" s="46">
        <v>1</v>
      </c>
      <c r="J94" s="50">
        <f>+Budżet_projektu!$H94*Budżet_projektu!$I94</f>
        <v>1</v>
      </c>
      <c r="K94" s="52"/>
      <c r="L94" s="51">
        <f>+Budżet_projektu!$J94-Budżet_projektu!$K94</f>
        <v>1</v>
      </c>
    </row>
    <row r="95" spans="1:12" ht="35.1" customHeight="1">
      <c r="A95" s="23">
        <v>90</v>
      </c>
      <c r="B95" s="29"/>
      <c r="C95" s="57" t="str">
        <f>IFERROR(VLOOKUP(B95,'Zadania_-_Podsumowanie'!$B$6:$C$25,2,0),"")</f>
        <v/>
      </c>
      <c r="D95" s="26"/>
      <c r="E95" s="26"/>
      <c r="F95" s="26"/>
      <c r="G95" s="22"/>
      <c r="H95" s="46">
        <v>1</v>
      </c>
      <c r="I95" s="46">
        <v>1</v>
      </c>
      <c r="J95" s="50">
        <f>+Budżet_projektu!$H95*Budżet_projektu!$I95</f>
        <v>1</v>
      </c>
      <c r="K95" s="52"/>
      <c r="L95" s="51">
        <f>+Budżet_projektu!$J95-Budżet_projektu!$K95</f>
        <v>1</v>
      </c>
    </row>
    <row r="96" spans="1:12" ht="35.1" customHeight="1">
      <c r="A96" s="23">
        <v>91</v>
      </c>
      <c r="B96" s="29"/>
      <c r="C96" s="57" t="str">
        <f>IFERROR(VLOOKUP(B96,'Zadania_-_Podsumowanie'!$B$6:$C$25,2,0),"")</f>
        <v/>
      </c>
      <c r="D96" s="26"/>
      <c r="E96" s="26"/>
      <c r="F96" s="26"/>
      <c r="G96" s="22"/>
      <c r="H96" s="46">
        <v>1</v>
      </c>
      <c r="I96" s="46">
        <v>1</v>
      </c>
      <c r="J96" s="50">
        <f>+Budżet_projektu!$H96*Budżet_projektu!$I96</f>
        <v>1</v>
      </c>
      <c r="K96" s="52"/>
      <c r="L96" s="51">
        <f>+Budżet_projektu!$J96-Budżet_projektu!$K96</f>
        <v>1</v>
      </c>
    </row>
    <row r="97" spans="1:12" ht="35.1" customHeight="1">
      <c r="A97" s="23">
        <v>92</v>
      </c>
      <c r="B97" s="29"/>
      <c r="C97" s="57" t="str">
        <f>IFERROR(VLOOKUP(B97,'Zadania_-_Podsumowanie'!$B$6:$C$25,2,0),"")</f>
        <v/>
      </c>
      <c r="D97" s="26"/>
      <c r="E97" s="26"/>
      <c r="F97" s="26"/>
      <c r="G97" s="22"/>
      <c r="H97" s="46">
        <v>1</v>
      </c>
      <c r="I97" s="46">
        <v>1</v>
      </c>
      <c r="J97" s="50">
        <f>+Budżet_projektu!$H97*Budżet_projektu!$I97</f>
        <v>1</v>
      </c>
      <c r="K97" s="52"/>
      <c r="L97" s="51">
        <f>+Budżet_projektu!$J97-Budżet_projektu!$K97</f>
        <v>1</v>
      </c>
    </row>
    <row r="98" spans="1:12" ht="35.1" customHeight="1">
      <c r="A98" s="23">
        <v>93</v>
      </c>
      <c r="B98" s="29"/>
      <c r="C98" s="57" t="str">
        <f>IFERROR(VLOOKUP(B98,'Zadania_-_Podsumowanie'!$B$6:$C$25,2,0),"")</f>
        <v/>
      </c>
      <c r="D98" s="26"/>
      <c r="E98" s="26"/>
      <c r="F98" s="26"/>
      <c r="G98" s="22"/>
      <c r="H98" s="46">
        <v>1</v>
      </c>
      <c r="I98" s="46">
        <v>1</v>
      </c>
      <c r="J98" s="50">
        <f>+Budżet_projektu!$H98*Budżet_projektu!$I98</f>
        <v>1</v>
      </c>
      <c r="K98" s="52"/>
      <c r="L98" s="51">
        <f>+Budżet_projektu!$J98-Budżet_projektu!$K98</f>
        <v>1</v>
      </c>
    </row>
    <row r="99" spans="1:12" ht="35.1" customHeight="1">
      <c r="A99" s="23">
        <v>94</v>
      </c>
      <c r="B99" s="29"/>
      <c r="C99" s="57" t="str">
        <f>IFERROR(VLOOKUP(B99,'Zadania_-_Podsumowanie'!$B$6:$C$25,2,0),"")</f>
        <v/>
      </c>
      <c r="D99" s="26"/>
      <c r="E99" s="26"/>
      <c r="F99" s="26"/>
      <c r="G99" s="22"/>
      <c r="H99" s="46">
        <v>1</v>
      </c>
      <c r="I99" s="46">
        <v>1</v>
      </c>
      <c r="J99" s="50">
        <f>+Budżet_projektu!$H99*Budżet_projektu!$I99</f>
        <v>1</v>
      </c>
      <c r="K99" s="52"/>
      <c r="L99" s="51">
        <f>+Budżet_projektu!$J99-Budżet_projektu!$K99</f>
        <v>1</v>
      </c>
    </row>
    <row r="100" spans="1:12" ht="35.1" customHeight="1">
      <c r="A100" s="23">
        <v>95</v>
      </c>
      <c r="B100" s="29"/>
      <c r="C100" s="57" t="str">
        <f>IFERROR(VLOOKUP(B100,'Zadania_-_Podsumowanie'!$B$6:$C$25,2,0),"")</f>
        <v/>
      </c>
      <c r="D100" s="26"/>
      <c r="E100" s="26"/>
      <c r="F100" s="26"/>
      <c r="G100" s="22"/>
      <c r="H100" s="46">
        <v>1</v>
      </c>
      <c r="I100" s="46">
        <v>1</v>
      </c>
      <c r="J100" s="50">
        <f>+Budżet_projektu!$H100*Budżet_projektu!$I100</f>
        <v>1</v>
      </c>
      <c r="K100" s="52"/>
      <c r="L100" s="51">
        <f>+Budżet_projektu!$J100-Budżet_projektu!$K100</f>
        <v>1</v>
      </c>
    </row>
    <row r="101" spans="1:12" ht="35.1" customHeight="1">
      <c r="A101" s="23">
        <v>96</v>
      </c>
      <c r="B101" s="29"/>
      <c r="C101" s="57" t="str">
        <f>IFERROR(VLOOKUP(B101,'Zadania_-_Podsumowanie'!$B$6:$C$25,2,0),"")</f>
        <v/>
      </c>
      <c r="D101" s="26"/>
      <c r="E101" s="26"/>
      <c r="F101" s="26"/>
      <c r="G101" s="22"/>
      <c r="H101" s="46">
        <v>1</v>
      </c>
      <c r="I101" s="46">
        <v>1</v>
      </c>
      <c r="J101" s="50">
        <f>+Budżet_projektu!$H101*Budżet_projektu!$I101</f>
        <v>1</v>
      </c>
      <c r="K101" s="52"/>
      <c r="L101" s="51">
        <f>+Budżet_projektu!$J101-Budżet_projektu!$K101</f>
        <v>1</v>
      </c>
    </row>
    <row r="102" spans="1:12" ht="35.1" customHeight="1">
      <c r="A102" s="23">
        <v>97</v>
      </c>
      <c r="B102" s="29"/>
      <c r="C102" s="57" t="str">
        <f>IFERROR(VLOOKUP(B102,'Zadania_-_Podsumowanie'!$B$6:$C$25,2,0),"")</f>
        <v/>
      </c>
      <c r="D102" s="26"/>
      <c r="E102" s="26"/>
      <c r="F102" s="26"/>
      <c r="G102" s="22"/>
      <c r="H102" s="46">
        <v>1</v>
      </c>
      <c r="I102" s="46">
        <v>1</v>
      </c>
      <c r="J102" s="50">
        <f>+Budżet_projektu!$H102*Budżet_projektu!$I102</f>
        <v>1</v>
      </c>
      <c r="K102" s="52"/>
      <c r="L102" s="51">
        <f>+Budżet_projektu!$J102-Budżet_projektu!$K102</f>
        <v>1</v>
      </c>
    </row>
    <row r="103" spans="1:12" ht="35.1" customHeight="1">
      <c r="A103" s="23">
        <v>98</v>
      </c>
      <c r="B103" s="29"/>
      <c r="C103" s="57" t="str">
        <f>IFERROR(VLOOKUP(B103,'Zadania_-_Podsumowanie'!$B$6:$C$25,2,0),"")</f>
        <v/>
      </c>
      <c r="D103" s="26"/>
      <c r="E103" s="26"/>
      <c r="F103" s="26"/>
      <c r="G103" s="22"/>
      <c r="H103" s="46">
        <v>1</v>
      </c>
      <c r="I103" s="46">
        <v>1</v>
      </c>
      <c r="J103" s="50">
        <f>+Budżet_projektu!$H103*Budżet_projektu!$I103</f>
        <v>1</v>
      </c>
      <c r="K103" s="52"/>
      <c r="L103" s="51">
        <f>+Budżet_projektu!$J103-Budżet_projektu!$K103</f>
        <v>1</v>
      </c>
    </row>
    <row r="104" spans="1:12" ht="35.1" customHeight="1">
      <c r="A104" s="23">
        <v>99</v>
      </c>
      <c r="B104" s="29"/>
      <c r="C104" s="57" t="str">
        <f>IFERROR(VLOOKUP(B104,'Zadania_-_Podsumowanie'!$B$6:$C$25,2,0),"")</f>
        <v/>
      </c>
      <c r="D104" s="26"/>
      <c r="E104" s="26"/>
      <c r="F104" s="26"/>
      <c r="G104" s="22"/>
      <c r="H104" s="46">
        <v>1</v>
      </c>
      <c r="I104" s="46">
        <v>1</v>
      </c>
      <c r="J104" s="50">
        <f>+Budżet_projektu!$H104*Budżet_projektu!$I104</f>
        <v>1</v>
      </c>
      <c r="K104" s="52"/>
      <c r="L104" s="51">
        <f>+Budżet_projektu!$J104-Budżet_projektu!$K104</f>
        <v>1</v>
      </c>
    </row>
    <row r="105" spans="1:12" ht="35.1" customHeight="1">
      <c r="A105" s="23">
        <v>100</v>
      </c>
      <c r="B105" s="29"/>
      <c r="C105" s="57" t="str">
        <f>IFERROR(VLOOKUP(B105,'Zadania_-_Podsumowanie'!$B$6:$C$25,2,0),"")</f>
        <v/>
      </c>
      <c r="D105" s="26"/>
      <c r="E105" s="26"/>
      <c r="F105" s="26"/>
      <c r="G105" s="22"/>
      <c r="H105" s="46">
        <v>1</v>
      </c>
      <c r="I105" s="46">
        <v>1</v>
      </c>
      <c r="J105" s="50">
        <f>+Budżet_projektu!$H105*Budżet_projektu!$I105</f>
        <v>1</v>
      </c>
      <c r="K105" s="52"/>
      <c r="L105" s="51">
        <f>+Budżet_projektu!$J105-Budżet_projektu!$K105</f>
        <v>1</v>
      </c>
    </row>
    <row r="106" spans="1:12" ht="35.1" customHeight="1">
      <c r="A106" s="23">
        <v>101</v>
      </c>
      <c r="B106" s="29"/>
      <c r="C106" s="57" t="str">
        <f>IFERROR(VLOOKUP(B106,'Zadania_-_Podsumowanie'!$B$6:$C$25,2,0),"")</f>
        <v/>
      </c>
      <c r="D106" s="26"/>
      <c r="E106" s="26"/>
      <c r="F106" s="26"/>
      <c r="G106" s="22"/>
      <c r="H106" s="46">
        <v>1</v>
      </c>
      <c r="I106" s="46">
        <v>1</v>
      </c>
      <c r="J106" s="50">
        <f>+Budżet_projektu!$H106*Budżet_projektu!$I106</f>
        <v>1</v>
      </c>
      <c r="K106" s="52"/>
      <c r="L106" s="51">
        <f>+Budżet_projektu!$J106-Budżet_projektu!$K106</f>
        <v>1</v>
      </c>
    </row>
    <row r="107" spans="1:12" ht="35.1" customHeight="1">
      <c r="A107" s="23">
        <v>102</v>
      </c>
      <c r="B107" s="29"/>
      <c r="C107" s="57" t="str">
        <f>IFERROR(VLOOKUP(B107,'Zadania_-_Podsumowanie'!$B$6:$C$25,2,0),"")</f>
        <v/>
      </c>
      <c r="D107" s="26"/>
      <c r="E107" s="26"/>
      <c r="F107" s="26"/>
      <c r="G107" s="22"/>
      <c r="H107" s="46">
        <v>1</v>
      </c>
      <c r="I107" s="46">
        <v>1</v>
      </c>
      <c r="J107" s="50">
        <f>+Budżet_projektu!$H107*Budżet_projektu!$I107</f>
        <v>1</v>
      </c>
      <c r="K107" s="52"/>
      <c r="L107" s="51">
        <f>+Budżet_projektu!$J107-Budżet_projektu!$K107</f>
        <v>1</v>
      </c>
    </row>
    <row r="108" spans="1:12" ht="35.1" customHeight="1">
      <c r="A108" s="23">
        <v>103</v>
      </c>
      <c r="B108" s="29"/>
      <c r="C108" s="57" t="str">
        <f>IFERROR(VLOOKUP(B108,'Zadania_-_Podsumowanie'!$B$6:$C$25,2,0),"")</f>
        <v/>
      </c>
      <c r="D108" s="26"/>
      <c r="E108" s="26"/>
      <c r="F108" s="26"/>
      <c r="G108" s="22"/>
      <c r="H108" s="46">
        <v>1</v>
      </c>
      <c r="I108" s="46">
        <v>1</v>
      </c>
      <c r="J108" s="50">
        <f>+Budżet_projektu!$H108*Budżet_projektu!$I108</f>
        <v>1</v>
      </c>
      <c r="K108" s="52"/>
      <c r="L108" s="51">
        <f>+Budżet_projektu!$J108-Budżet_projektu!$K108</f>
        <v>1</v>
      </c>
    </row>
    <row r="109" spans="1:12" ht="35.1" customHeight="1">
      <c r="A109" s="23">
        <v>104</v>
      </c>
      <c r="B109" s="29"/>
      <c r="C109" s="57" t="str">
        <f>IFERROR(VLOOKUP(B109,'Zadania_-_Podsumowanie'!$B$6:$C$25,2,0),"")</f>
        <v/>
      </c>
      <c r="D109" s="26"/>
      <c r="E109" s="26"/>
      <c r="F109" s="26"/>
      <c r="G109" s="22"/>
      <c r="H109" s="46">
        <v>1</v>
      </c>
      <c r="I109" s="46">
        <v>1</v>
      </c>
      <c r="J109" s="50">
        <f>+Budżet_projektu!$H109*Budżet_projektu!$I109</f>
        <v>1</v>
      </c>
      <c r="K109" s="52"/>
      <c r="L109" s="51">
        <f>+Budżet_projektu!$J109-Budżet_projektu!$K109</f>
        <v>1</v>
      </c>
    </row>
    <row r="110" spans="1:12" ht="35.1" customHeight="1">
      <c r="A110" s="23">
        <v>105</v>
      </c>
      <c r="B110" s="29"/>
      <c r="C110" s="57" t="str">
        <f>IFERROR(VLOOKUP(B110,'Zadania_-_Podsumowanie'!$B$6:$C$25,2,0),"")</f>
        <v/>
      </c>
      <c r="D110" s="26"/>
      <c r="E110" s="26"/>
      <c r="F110" s="26"/>
      <c r="G110" s="22"/>
      <c r="H110" s="46">
        <v>1</v>
      </c>
      <c r="I110" s="46">
        <v>1</v>
      </c>
      <c r="J110" s="50">
        <f>+Budżet_projektu!$H110*Budżet_projektu!$I110</f>
        <v>1</v>
      </c>
      <c r="K110" s="52"/>
      <c r="L110" s="51">
        <f>+Budżet_projektu!$J110-Budżet_projektu!$K110</f>
        <v>1</v>
      </c>
    </row>
    <row r="111" spans="1:12" ht="35.1" customHeight="1">
      <c r="A111" s="23">
        <v>106</v>
      </c>
      <c r="B111" s="29"/>
      <c r="C111" s="57" t="str">
        <f>IFERROR(VLOOKUP(B111,'Zadania_-_Podsumowanie'!$B$6:$C$25,2,0),"")</f>
        <v/>
      </c>
      <c r="D111" s="26"/>
      <c r="E111" s="26"/>
      <c r="F111" s="26"/>
      <c r="G111" s="22"/>
      <c r="H111" s="46">
        <v>1</v>
      </c>
      <c r="I111" s="46">
        <v>1</v>
      </c>
      <c r="J111" s="50">
        <f>+Budżet_projektu!$H111*Budżet_projektu!$I111</f>
        <v>1</v>
      </c>
      <c r="K111" s="52"/>
      <c r="L111" s="51">
        <f>+Budżet_projektu!$J111-Budżet_projektu!$K111</f>
        <v>1</v>
      </c>
    </row>
    <row r="112" spans="1:12" ht="35.1" customHeight="1">
      <c r="A112" s="23">
        <v>107</v>
      </c>
      <c r="B112" s="29"/>
      <c r="C112" s="57" t="str">
        <f>IFERROR(VLOOKUP(B112,'Zadania_-_Podsumowanie'!$B$6:$C$25,2,0),"")</f>
        <v/>
      </c>
      <c r="D112" s="26"/>
      <c r="E112" s="26"/>
      <c r="F112" s="26"/>
      <c r="G112" s="22"/>
      <c r="H112" s="46">
        <v>1</v>
      </c>
      <c r="I112" s="46">
        <v>1</v>
      </c>
      <c r="J112" s="50">
        <f>+Budżet_projektu!$H112*Budżet_projektu!$I112</f>
        <v>1</v>
      </c>
      <c r="K112" s="52"/>
      <c r="L112" s="51">
        <f>+Budżet_projektu!$J112-Budżet_projektu!$K112</f>
        <v>1</v>
      </c>
    </row>
    <row r="113" spans="1:12" ht="35.1" customHeight="1">
      <c r="A113" s="23">
        <v>108</v>
      </c>
      <c r="B113" s="29"/>
      <c r="C113" s="57" t="str">
        <f>IFERROR(VLOOKUP(B113,'Zadania_-_Podsumowanie'!$B$6:$C$25,2,0),"")</f>
        <v/>
      </c>
      <c r="D113" s="26"/>
      <c r="E113" s="26"/>
      <c r="F113" s="26"/>
      <c r="G113" s="22"/>
      <c r="H113" s="46">
        <v>1</v>
      </c>
      <c r="I113" s="46">
        <v>1</v>
      </c>
      <c r="J113" s="50">
        <f>+Budżet_projektu!$H113*Budżet_projektu!$I113</f>
        <v>1</v>
      </c>
      <c r="K113" s="52"/>
      <c r="L113" s="51">
        <f>+Budżet_projektu!$J113-Budżet_projektu!$K113</f>
        <v>1</v>
      </c>
    </row>
    <row r="114" spans="1:12" ht="35.1" customHeight="1">
      <c r="A114" s="23">
        <v>109</v>
      </c>
      <c r="B114" s="29"/>
      <c r="C114" s="57" t="str">
        <f>IFERROR(VLOOKUP(B114,'Zadania_-_Podsumowanie'!$B$6:$C$25,2,0),"")</f>
        <v/>
      </c>
      <c r="D114" s="26"/>
      <c r="E114" s="26"/>
      <c r="F114" s="26"/>
      <c r="G114" s="22"/>
      <c r="H114" s="46">
        <v>1</v>
      </c>
      <c r="I114" s="46">
        <v>1</v>
      </c>
      <c r="J114" s="50">
        <f>+Budżet_projektu!$H114*Budżet_projektu!$I114</f>
        <v>1</v>
      </c>
      <c r="K114" s="52"/>
      <c r="L114" s="51">
        <f>+Budżet_projektu!$J114-Budżet_projektu!$K114</f>
        <v>1</v>
      </c>
    </row>
    <row r="115" spans="1:12" ht="35.1" customHeight="1">
      <c r="A115" s="23">
        <v>110</v>
      </c>
      <c r="B115" s="29"/>
      <c r="C115" s="57" t="str">
        <f>IFERROR(VLOOKUP(B115,'Zadania_-_Podsumowanie'!$B$6:$C$25,2,0),"")</f>
        <v/>
      </c>
      <c r="D115" s="26"/>
      <c r="E115" s="26"/>
      <c r="F115" s="26"/>
      <c r="G115" s="22"/>
      <c r="H115" s="46">
        <v>1</v>
      </c>
      <c r="I115" s="46">
        <v>1</v>
      </c>
      <c r="J115" s="50">
        <f>+Budżet_projektu!$H115*Budżet_projektu!$I115</f>
        <v>1</v>
      </c>
      <c r="K115" s="52"/>
      <c r="L115" s="51">
        <f>+Budżet_projektu!$J115-Budżet_projektu!$K115</f>
        <v>1</v>
      </c>
    </row>
    <row r="116" spans="1:12" ht="35.1" customHeight="1">
      <c r="A116" s="23">
        <v>111</v>
      </c>
      <c r="B116" s="29"/>
      <c r="C116" s="57" t="str">
        <f>IFERROR(VLOOKUP(B116,'Zadania_-_Podsumowanie'!$B$6:$C$25,2,0),"")</f>
        <v/>
      </c>
      <c r="D116" s="26"/>
      <c r="E116" s="26"/>
      <c r="F116" s="26"/>
      <c r="G116" s="22"/>
      <c r="H116" s="46">
        <v>1</v>
      </c>
      <c r="I116" s="46">
        <v>1</v>
      </c>
      <c r="J116" s="50">
        <f>+Budżet_projektu!$H116*Budżet_projektu!$I116</f>
        <v>1</v>
      </c>
      <c r="K116" s="52"/>
      <c r="L116" s="51">
        <f>+Budżet_projektu!$J116-Budżet_projektu!$K116</f>
        <v>1</v>
      </c>
    </row>
    <row r="117" spans="1:12" ht="35.1" customHeight="1">
      <c r="A117" s="23">
        <v>112</v>
      </c>
      <c r="B117" s="29"/>
      <c r="C117" s="57" t="str">
        <f>IFERROR(VLOOKUP(B117,'Zadania_-_Podsumowanie'!$B$6:$C$25,2,0),"")</f>
        <v/>
      </c>
      <c r="D117" s="26"/>
      <c r="E117" s="26"/>
      <c r="F117" s="26"/>
      <c r="G117" s="22"/>
      <c r="H117" s="46">
        <v>1</v>
      </c>
      <c r="I117" s="46">
        <v>1</v>
      </c>
      <c r="J117" s="50">
        <f>+Budżet_projektu!$H117*Budżet_projektu!$I117</f>
        <v>1</v>
      </c>
      <c r="K117" s="52"/>
      <c r="L117" s="51">
        <f>+Budżet_projektu!$J117-Budżet_projektu!$K117</f>
        <v>1</v>
      </c>
    </row>
    <row r="118" spans="1:12" ht="35.1" customHeight="1">
      <c r="A118" s="23">
        <v>113</v>
      </c>
      <c r="B118" s="29"/>
      <c r="C118" s="57" t="str">
        <f>IFERROR(VLOOKUP(B118,'Zadania_-_Podsumowanie'!$B$6:$C$25,2,0),"")</f>
        <v/>
      </c>
      <c r="D118" s="26"/>
      <c r="E118" s="26"/>
      <c r="F118" s="26"/>
      <c r="G118" s="22"/>
      <c r="H118" s="46">
        <v>1</v>
      </c>
      <c r="I118" s="46">
        <v>1</v>
      </c>
      <c r="J118" s="50">
        <f>+Budżet_projektu!$H118*Budżet_projektu!$I118</f>
        <v>1</v>
      </c>
      <c r="K118" s="52"/>
      <c r="L118" s="51">
        <f>+Budżet_projektu!$J118-Budżet_projektu!$K118</f>
        <v>1</v>
      </c>
    </row>
    <row r="119" spans="1:12" ht="35.1" customHeight="1">
      <c r="A119" s="23">
        <v>114</v>
      </c>
      <c r="B119" s="29"/>
      <c r="C119" s="57" t="str">
        <f>IFERROR(VLOOKUP(B119,'Zadania_-_Podsumowanie'!$B$6:$C$25,2,0),"")</f>
        <v/>
      </c>
      <c r="D119" s="26"/>
      <c r="E119" s="26"/>
      <c r="F119" s="26"/>
      <c r="G119" s="22"/>
      <c r="H119" s="46">
        <v>1</v>
      </c>
      <c r="I119" s="46">
        <v>1</v>
      </c>
      <c r="J119" s="50">
        <f>+Budżet_projektu!$H119*Budżet_projektu!$I119</f>
        <v>1</v>
      </c>
      <c r="K119" s="52"/>
      <c r="L119" s="51">
        <f>+Budżet_projektu!$J119-Budżet_projektu!$K119</f>
        <v>1</v>
      </c>
    </row>
    <row r="120" spans="1:12" ht="35.1" customHeight="1">
      <c r="A120" s="23">
        <v>115</v>
      </c>
      <c r="B120" s="29"/>
      <c r="C120" s="57" t="str">
        <f>IFERROR(VLOOKUP(B120,'Zadania_-_Podsumowanie'!$B$6:$C$25,2,0),"")</f>
        <v/>
      </c>
      <c r="D120" s="26"/>
      <c r="E120" s="26"/>
      <c r="F120" s="26"/>
      <c r="G120" s="22"/>
      <c r="H120" s="46">
        <v>1</v>
      </c>
      <c r="I120" s="46">
        <v>1</v>
      </c>
      <c r="J120" s="50">
        <f>+Budżet_projektu!$H120*Budżet_projektu!$I120</f>
        <v>1</v>
      </c>
      <c r="K120" s="52"/>
      <c r="L120" s="51">
        <f>+Budżet_projektu!$J120-Budżet_projektu!$K120</f>
        <v>1</v>
      </c>
    </row>
    <row r="121" spans="1:12" ht="35.1" customHeight="1">
      <c r="A121" s="23">
        <v>116</v>
      </c>
      <c r="B121" s="29"/>
      <c r="C121" s="57" t="str">
        <f>IFERROR(VLOOKUP(B121,'Zadania_-_Podsumowanie'!$B$6:$C$25,2,0),"")</f>
        <v/>
      </c>
      <c r="D121" s="26"/>
      <c r="E121" s="26"/>
      <c r="F121" s="26"/>
      <c r="G121" s="22"/>
      <c r="H121" s="46">
        <v>1</v>
      </c>
      <c r="I121" s="46">
        <v>1</v>
      </c>
      <c r="J121" s="50">
        <f>+Budżet_projektu!$H121*Budżet_projektu!$I121</f>
        <v>1</v>
      </c>
      <c r="K121" s="52"/>
      <c r="L121" s="51">
        <f>+Budżet_projektu!$J121-Budżet_projektu!$K121</f>
        <v>1</v>
      </c>
    </row>
    <row r="122" spans="1:12" ht="35.1" customHeight="1">
      <c r="A122" s="23">
        <v>117</v>
      </c>
      <c r="B122" s="29"/>
      <c r="C122" s="57" t="str">
        <f>IFERROR(VLOOKUP(B122,'Zadania_-_Podsumowanie'!$B$6:$C$25,2,0),"")</f>
        <v/>
      </c>
      <c r="D122" s="26"/>
      <c r="E122" s="26"/>
      <c r="F122" s="26"/>
      <c r="G122" s="22"/>
      <c r="H122" s="46">
        <v>1</v>
      </c>
      <c r="I122" s="46">
        <v>1</v>
      </c>
      <c r="J122" s="50">
        <f>+Budżet_projektu!$H122*Budżet_projektu!$I122</f>
        <v>1</v>
      </c>
      <c r="K122" s="52"/>
      <c r="L122" s="51">
        <f>+Budżet_projektu!$J122-Budżet_projektu!$K122</f>
        <v>1</v>
      </c>
    </row>
    <row r="123" spans="1:12" ht="35.1" customHeight="1">
      <c r="A123" s="23">
        <v>118</v>
      </c>
      <c r="B123" s="29"/>
      <c r="C123" s="57" t="str">
        <f>IFERROR(VLOOKUP(B123,'Zadania_-_Podsumowanie'!$B$6:$C$25,2,0),"")</f>
        <v/>
      </c>
      <c r="D123" s="26"/>
      <c r="E123" s="26"/>
      <c r="F123" s="26"/>
      <c r="G123" s="22"/>
      <c r="H123" s="46">
        <v>1</v>
      </c>
      <c r="I123" s="46">
        <v>1</v>
      </c>
      <c r="J123" s="50">
        <f>+Budżet_projektu!$H123*Budżet_projektu!$I123</f>
        <v>1</v>
      </c>
      <c r="K123" s="52"/>
      <c r="L123" s="51">
        <f>+Budżet_projektu!$J123-Budżet_projektu!$K123</f>
        <v>1</v>
      </c>
    </row>
    <row r="124" spans="1:12" ht="35.1" customHeight="1">
      <c r="A124" s="23">
        <v>119</v>
      </c>
      <c r="B124" s="29"/>
      <c r="C124" s="57" t="str">
        <f>IFERROR(VLOOKUP(B124,'Zadania_-_Podsumowanie'!$B$6:$C$25,2,0),"")</f>
        <v/>
      </c>
      <c r="D124" s="26"/>
      <c r="E124" s="26"/>
      <c r="F124" s="26"/>
      <c r="G124" s="22"/>
      <c r="H124" s="46">
        <v>1</v>
      </c>
      <c r="I124" s="46">
        <v>1</v>
      </c>
      <c r="J124" s="50">
        <f>+Budżet_projektu!$H124*Budżet_projektu!$I124</f>
        <v>1</v>
      </c>
      <c r="K124" s="52"/>
      <c r="L124" s="51">
        <f>+Budżet_projektu!$J124-Budżet_projektu!$K124</f>
        <v>1</v>
      </c>
    </row>
    <row r="125" spans="1:12" ht="35.1" customHeight="1">
      <c r="A125" s="23">
        <v>120</v>
      </c>
      <c r="B125" s="29"/>
      <c r="C125" s="57" t="str">
        <f>IFERROR(VLOOKUP(B125,'Zadania_-_Podsumowanie'!$B$6:$C$25,2,0),"")</f>
        <v/>
      </c>
      <c r="D125" s="26"/>
      <c r="E125" s="26"/>
      <c r="F125" s="26"/>
      <c r="G125" s="22"/>
      <c r="H125" s="46">
        <v>1</v>
      </c>
      <c r="I125" s="46">
        <v>1</v>
      </c>
      <c r="J125" s="50">
        <f>+Budżet_projektu!$H125*Budżet_projektu!$I125</f>
        <v>1</v>
      </c>
      <c r="K125" s="52"/>
      <c r="L125" s="51">
        <f>+Budżet_projektu!$J125-Budżet_projektu!$K125</f>
        <v>1</v>
      </c>
    </row>
    <row r="126" spans="1:12" ht="26.25" customHeight="1">
      <c r="A126" s="23">
        <v>121</v>
      </c>
      <c r="B126" s="29"/>
      <c r="C126" s="57" t="str">
        <f>IFERROR(VLOOKUP(B126,'Zadania_-_Podsumowanie'!$B$6:$C$25,2,0),"")</f>
        <v/>
      </c>
      <c r="D126" s="26"/>
      <c r="E126" s="26"/>
      <c r="F126" s="26"/>
      <c r="G126" s="22"/>
      <c r="H126" s="46">
        <v>1</v>
      </c>
      <c r="I126" s="46">
        <v>1</v>
      </c>
      <c r="J126" s="50">
        <f>+Budżet_projektu!$H126*Budżet_projektu!$I126</f>
        <v>1</v>
      </c>
      <c r="K126" s="52"/>
      <c r="L126" s="51">
        <f>+Budżet_projektu!$J126-Budżet_projektu!$K126</f>
        <v>1</v>
      </c>
    </row>
    <row r="127" spans="1:12" ht="26.25" customHeight="1">
      <c r="A127" s="23">
        <v>122</v>
      </c>
      <c r="B127" s="29"/>
      <c r="C127" s="57" t="str">
        <f>IFERROR(VLOOKUP(B127,'Zadania_-_Podsumowanie'!$B$6:$C$25,2,0),"")</f>
        <v/>
      </c>
      <c r="D127" s="26"/>
      <c r="E127" s="26"/>
      <c r="F127" s="26"/>
      <c r="G127" s="22"/>
      <c r="H127" s="46">
        <v>1</v>
      </c>
      <c r="I127" s="46">
        <v>1</v>
      </c>
      <c r="J127" s="50">
        <f>+Budżet_projektu!$H127*Budżet_projektu!$I127</f>
        <v>1</v>
      </c>
      <c r="K127" s="52"/>
      <c r="L127" s="51">
        <f>+Budżet_projektu!$J127-Budżet_projektu!$K127</f>
        <v>1</v>
      </c>
    </row>
    <row r="128" spans="1:12" ht="26.25" customHeight="1">
      <c r="A128" s="23">
        <v>123</v>
      </c>
      <c r="B128" s="29"/>
      <c r="C128" s="57" t="str">
        <f>IFERROR(VLOOKUP(B128,'Zadania_-_Podsumowanie'!$B$6:$C$25,2,0),"")</f>
        <v/>
      </c>
      <c r="D128" s="26"/>
      <c r="E128" s="26"/>
      <c r="F128" s="26"/>
      <c r="G128" s="22"/>
      <c r="H128" s="46">
        <v>1</v>
      </c>
      <c r="I128" s="46">
        <v>1</v>
      </c>
      <c r="J128" s="50">
        <f>+Budżet_projektu!$H128*Budżet_projektu!$I128</f>
        <v>1</v>
      </c>
      <c r="K128" s="52"/>
      <c r="L128" s="51">
        <f>+Budżet_projektu!$J128-Budżet_projektu!$K128</f>
        <v>1</v>
      </c>
    </row>
    <row r="129" spans="1:12" ht="26.25" customHeight="1">
      <c r="A129" s="23">
        <v>124</v>
      </c>
      <c r="B129" s="29"/>
      <c r="C129" s="57" t="str">
        <f>IFERROR(VLOOKUP(B129,'Zadania_-_Podsumowanie'!$B$6:$C$25,2,0),"")</f>
        <v/>
      </c>
      <c r="D129" s="26"/>
      <c r="E129" s="26"/>
      <c r="F129" s="26"/>
      <c r="G129" s="22"/>
      <c r="H129" s="46">
        <v>1</v>
      </c>
      <c r="I129" s="46">
        <v>1</v>
      </c>
      <c r="J129" s="50">
        <f>+Budżet_projektu!$H129*Budżet_projektu!$I129</f>
        <v>1</v>
      </c>
      <c r="K129" s="52"/>
      <c r="L129" s="51">
        <f>+Budżet_projektu!$J129-Budżet_projektu!$K129</f>
        <v>1</v>
      </c>
    </row>
    <row r="130" spans="1:12" ht="26.25" customHeight="1">
      <c r="A130" s="23">
        <v>125</v>
      </c>
      <c r="B130" s="29"/>
      <c r="C130" s="57" t="str">
        <f>IFERROR(VLOOKUP(B130,'Zadania_-_Podsumowanie'!$B$6:$C$25,2,0),"")</f>
        <v/>
      </c>
      <c r="D130" s="26"/>
      <c r="E130" s="26"/>
      <c r="F130" s="26"/>
      <c r="G130" s="22"/>
      <c r="H130" s="46">
        <v>1</v>
      </c>
      <c r="I130" s="46">
        <v>1</v>
      </c>
      <c r="J130" s="50">
        <f>+Budżet_projektu!$H130*Budżet_projektu!$I130</f>
        <v>1</v>
      </c>
      <c r="K130" s="52"/>
      <c r="L130" s="51">
        <f>+Budżet_projektu!$J130-Budżet_projektu!$K130</f>
        <v>1</v>
      </c>
    </row>
    <row r="131" spans="1:12" ht="26.25" customHeight="1">
      <c r="A131" s="23">
        <v>126</v>
      </c>
      <c r="B131" s="29"/>
      <c r="C131" s="57" t="str">
        <f>IFERROR(VLOOKUP(B131,'Zadania_-_Podsumowanie'!$B$6:$C$25,2,0),"")</f>
        <v/>
      </c>
      <c r="D131" s="26"/>
      <c r="E131" s="26"/>
      <c r="F131" s="26"/>
      <c r="G131" s="22"/>
      <c r="H131" s="46">
        <v>1</v>
      </c>
      <c r="I131" s="46">
        <v>1</v>
      </c>
      <c r="J131" s="50">
        <f>+Budżet_projektu!$H131*Budżet_projektu!$I131</f>
        <v>1</v>
      </c>
      <c r="K131" s="52"/>
      <c r="L131" s="51">
        <f>+Budżet_projektu!$J131-Budżet_projektu!$K131</f>
        <v>1</v>
      </c>
    </row>
    <row r="132" spans="1:12" ht="26.25" customHeight="1">
      <c r="A132" s="23">
        <v>127</v>
      </c>
      <c r="B132" s="29"/>
      <c r="C132" s="57" t="str">
        <f>IFERROR(VLOOKUP(B132,'Zadania_-_Podsumowanie'!$B$6:$C$25,2,0),"")</f>
        <v/>
      </c>
      <c r="D132" s="26"/>
      <c r="E132" s="26"/>
      <c r="F132" s="26"/>
      <c r="G132" s="22"/>
      <c r="H132" s="46">
        <v>1</v>
      </c>
      <c r="I132" s="46">
        <v>1</v>
      </c>
      <c r="J132" s="50">
        <f>+Budżet_projektu!$H132*Budżet_projektu!$I132</f>
        <v>1</v>
      </c>
      <c r="K132" s="52"/>
      <c r="L132" s="51">
        <f>+Budżet_projektu!$J132-Budżet_projektu!$K132</f>
        <v>1</v>
      </c>
    </row>
    <row r="133" spans="1:12" ht="26.25" customHeight="1">
      <c r="A133" s="23">
        <v>128</v>
      </c>
      <c r="B133" s="29"/>
      <c r="C133" s="57" t="str">
        <f>IFERROR(VLOOKUP(B133,'Zadania_-_Podsumowanie'!$B$6:$C$25,2,0),"")</f>
        <v/>
      </c>
      <c r="D133" s="26"/>
      <c r="E133" s="26"/>
      <c r="F133" s="26"/>
      <c r="G133" s="22"/>
      <c r="H133" s="46">
        <v>1</v>
      </c>
      <c r="I133" s="46">
        <v>1</v>
      </c>
      <c r="J133" s="50">
        <f>+Budżet_projektu!$H133*Budżet_projektu!$I133</f>
        <v>1</v>
      </c>
      <c r="K133" s="52"/>
      <c r="L133" s="51">
        <f>+Budżet_projektu!$J133-Budżet_projektu!$K133</f>
        <v>1</v>
      </c>
    </row>
    <row r="134" spans="1:12" ht="26.25" customHeight="1">
      <c r="A134" s="23">
        <v>129</v>
      </c>
      <c r="B134" s="29"/>
      <c r="C134" s="57" t="str">
        <f>IFERROR(VLOOKUP(B134,'Zadania_-_Podsumowanie'!$B$6:$C$25,2,0),"")</f>
        <v/>
      </c>
      <c r="D134" s="26"/>
      <c r="E134" s="26"/>
      <c r="F134" s="26"/>
      <c r="G134" s="22"/>
      <c r="H134" s="46">
        <v>1</v>
      </c>
      <c r="I134" s="46">
        <v>1</v>
      </c>
      <c r="J134" s="50">
        <f>+Budżet_projektu!$H134*Budżet_projektu!$I134</f>
        <v>1</v>
      </c>
      <c r="K134" s="52"/>
      <c r="L134" s="51">
        <f>+Budżet_projektu!$J134-Budżet_projektu!$K134</f>
        <v>1</v>
      </c>
    </row>
    <row r="135" spans="1:12" ht="26.25" customHeight="1">
      <c r="A135" s="23">
        <v>130</v>
      </c>
      <c r="B135" s="29"/>
      <c r="C135" s="57" t="str">
        <f>IFERROR(VLOOKUP(B135,'Zadania_-_Podsumowanie'!$B$6:$C$25,2,0),"")</f>
        <v/>
      </c>
      <c r="D135" s="26"/>
      <c r="E135" s="26"/>
      <c r="F135" s="26"/>
      <c r="G135" s="22"/>
      <c r="H135" s="46">
        <v>1</v>
      </c>
      <c r="I135" s="46">
        <v>1</v>
      </c>
      <c r="J135" s="50">
        <f>+Budżet_projektu!$H135*Budżet_projektu!$I135</f>
        <v>1</v>
      </c>
      <c r="K135" s="52"/>
      <c r="L135" s="51">
        <f>+Budżet_projektu!$J135-Budżet_projektu!$K135</f>
        <v>1</v>
      </c>
    </row>
    <row r="136" spans="1:12" ht="26.25" customHeight="1">
      <c r="A136" s="23">
        <v>131</v>
      </c>
      <c r="B136" s="29"/>
      <c r="C136" s="57" t="str">
        <f>IFERROR(VLOOKUP(B136,'Zadania_-_Podsumowanie'!$B$6:$C$25,2,0),"")</f>
        <v/>
      </c>
      <c r="D136" s="26"/>
      <c r="E136" s="26"/>
      <c r="F136" s="26"/>
      <c r="G136" s="22"/>
      <c r="H136" s="46">
        <v>1</v>
      </c>
      <c r="I136" s="46">
        <v>1</v>
      </c>
      <c r="J136" s="50">
        <f>+Budżet_projektu!$H136*Budżet_projektu!$I136</f>
        <v>1</v>
      </c>
      <c r="K136" s="52"/>
      <c r="L136" s="51">
        <f>+Budżet_projektu!$J136-Budżet_projektu!$K136</f>
        <v>1</v>
      </c>
    </row>
    <row r="137" spans="1:12" ht="26.25" customHeight="1">
      <c r="A137" s="23">
        <v>132</v>
      </c>
      <c r="B137" s="29"/>
      <c r="C137" s="57" t="str">
        <f>IFERROR(VLOOKUP(B137,'Zadania_-_Podsumowanie'!$B$6:$C$25,2,0),"")</f>
        <v/>
      </c>
      <c r="D137" s="26"/>
      <c r="E137" s="26"/>
      <c r="F137" s="26"/>
      <c r="G137" s="22"/>
      <c r="H137" s="46">
        <v>1</v>
      </c>
      <c r="I137" s="46">
        <v>1</v>
      </c>
      <c r="J137" s="50">
        <f>+Budżet_projektu!$H137*Budżet_projektu!$I137</f>
        <v>1</v>
      </c>
      <c r="K137" s="52"/>
      <c r="L137" s="51">
        <f>+Budżet_projektu!$J137-Budżet_projektu!$K137</f>
        <v>1</v>
      </c>
    </row>
    <row r="138" spans="1:12" ht="26.25" customHeight="1">
      <c r="A138" s="23">
        <v>133</v>
      </c>
      <c r="B138" s="29"/>
      <c r="C138" s="57" t="str">
        <f>IFERROR(VLOOKUP(B138,'Zadania_-_Podsumowanie'!$B$6:$C$25,2,0),"")</f>
        <v/>
      </c>
      <c r="D138" s="26"/>
      <c r="E138" s="26"/>
      <c r="F138" s="26"/>
      <c r="G138" s="22"/>
      <c r="H138" s="46">
        <v>1</v>
      </c>
      <c r="I138" s="46">
        <v>1</v>
      </c>
      <c r="J138" s="50">
        <f>+Budżet_projektu!$H138*Budżet_projektu!$I138</f>
        <v>1</v>
      </c>
      <c r="K138" s="52"/>
      <c r="L138" s="51">
        <f>+Budżet_projektu!$J138-Budżet_projektu!$K138</f>
        <v>1</v>
      </c>
    </row>
    <row r="139" spans="1:12" ht="26.25" customHeight="1">
      <c r="A139" s="23">
        <v>134</v>
      </c>
      <c r="B139" s="29"/>
      <c r="C139" s="57" t="str">
        <f>IFERROR(VLOOKUP(B139,'Zadania_-_Podsumowanie'!$B$6:$C$25,2,0),"")</f>
        <v/>
      </c>
      <c r="D139" s="26"/>
      <c r="E139" s="26"/>
      <c r="F139" s="26"/>
      <c r="G139" s="22"/>
      <c r="H139" s="46">
        <v>1</v>
      </c>
      <c r="I139" s="46">
        <v>1</v>
      </c>
      <c r="J139" s="50">
        <f>+Budżet_projektu!$H139*Budżet_projektu!$I139</f>
        <v>1</v>
      </c>
      <c r="K139" s="52"/>
      <c r="L139" s="51">
        <f>+Budżet_projektu!$J139-Budżet_projektu!$K139</f>
        <v>1</v>
      </c>
    </row>
    <row r="140" spans="1:12" ht="26.25" customHeight="1">
      <c r="A140" s="23">
        <v>135</v>
      </c>
      <c r="B140" s="29"/>
      <c r="C140" s="57" t="str">
        <f>IFERROR(VLOOKUP(B140,'Zadania_-_Podsumowanie'!$B$6:$C$25,2,0),"")</f>
        <v/>
      </c>
      <c r="D140" s="26"/>
      <c r="E140" s="26"/>
      <c r="F140" s="26"/>
      <c r="G140" s="22"/>
      <c r="H140" s="46">
        <v>1</v>
      </c>
      <c r="I140" s="46">
        <v>1</v>
      </c>
      <c r="J140" s="50">
        <f>+Budżet_projektu!$H140*Budżet_projektu!$I140</f>
        <v>1</v>
      </c>
      <c r="K140" s="52"/>
      <c r="L140" s="51">
        <f>+Budżet_projektu!$J140-Budżet_projektu!$K140</f>
        <v>1</v>
      </c>
    </row>
    <row r="141" spans="1:12" ht="26.25" customHeight="1">
      <c r="A141" s="23">
        <v>136</v>
      </c>
      <c r="B141" s="29"/>
      <c r="C141" s="57" t="str">
        <f>IFERROR(VLOOKUP(B141,'Zadania_-_Podsumowanie'!$B$6:$C$25,2,0),"")</f>
        <v/>
      </c>
      <c r="D141" s="26"/>
      <c r="E141" s="26"/>
      <c r="F141" s="26"/>
      <c r="G141" s="22"/>
      <c r="H141" s="46">
        <v>1</v>
      </c>
      <c r="I141" s="46">
        <v>1</v>
      </c>
      <c r="J141" s="50">
        <f>+Budżet_projektu!$H141*Budżet_projektu!$I141</f>
        <v>1</v>
      </c>
      <c r="K141" s="52"/>
      <c r="L141" s="51">
        <f>+Budżet_projektu!$J141-Budżet_projektu!$K141</f>
        <v>1</v>
      </c>
    </row>
    <row r="142" spans="1:12" ht="26.25" customHeight="1">
      <c r="A142" s="23">
        <v>137</v>
      </c>
      <c r="B142" s="29"/>
      <c r="C142" s="57" t="str">
        <f>IFERROR(VLOOKUP(B142,'Zadania_-_Podsumowanie'!$B$6:$C$25,2,0),"")</f>
        <v/>
      </c>
      <c r="D142" s="26"/>
      <c r="E142" s="26"/>
      <c r="F142" s="26"/>
      <c r="G142" s="22"/>
      <c r="H142" s="46">
        <v>1</v>
      </c>
      <c r="I142" s="46">
        <v>1</v>
      </c>
      <c r="J142" s="50">
        <f>+Budżet_projektu!$H142*Budżet_projektu!$I142</f>
        <v>1</v>
      </c>
      <c r="K142" s="52"/>
      <c r="L142" s="51">
        <f>+Budżet_projektu!$J142-Budżet_projektu!$K142</f>
        <v>1</v>
      </c>
    </row>
    <row r="143" spans="1:12" ht="26.25" customHeight="1">
      <c r="A143" s="23">
        <v>138</v>
      </c>
      <c r="B143" s="29"/>
      <c r="C143" s="57" t="str">
        <f>IFERROR(VLOOKUP(B143,'Zadania_-_Podsumowanie'!$B$6:$C$25,2,0),"")</f>
        <v/>
      </c>
      <c r="D143" s="26"/>
      <c r="E143" s="26"/>
      <c r="F143" s="26"/>
      <c r="G143" s="22"/>
      <c r="H143" s="46">
        <v>1</v>
      </c>
      <c r="I143" s="46">
        <v>1</v>
      </c>
      <c r="J143" s="50">
        <f>+Budżet_projektu!$H143*Budżet_projektu!$I143</f>
        <v>1</v>
      </c>
      <c r="K143" s="52"/>
      <c r="L143" s="51">
        <f>+Budżet_projektu!$J143-Budżet_projektu!$K143</f>
        <v>1</v>
      </c>
    </row>
    <row r="144" spans="1:12" ht="26.25" customHeight="1">
      <c r="A144" s="23">
        <v>139</v>
      </c>
      <c r="B144" s="29"/>
      <c r="C144" s="57" t="str">
        <f>IFERROR(VLOOKUP(B144,'Zadania_-_Podsumowanie'!$B$6:$C$25,2,0),"")</f>
        <v/>
      </c>
      <c r="D144" s="26"/>
      <c r="E144" s="26"/>
      <c r="F144" s="26"/>
      <c r="G144" s="22"/>
      <c r="H144" s="46">
        <v>1</v>
      </c>
      <c r="I144" s="46">
        <v>1</v>
      </c>
      <c r="J144" s="50">
        <f>+Budżet_projektu!$H144*Budżet_projektu!$I144</f>
        <v>1</v>
      </c>
      <c r="K144" s="52"/>
      <c r="L144" s="51">
        <f>+Budżet_projektu!$J144-Budżet_projektu!$K144</f>
        <v>1</v>
      </c>
    </row>
    <row r="145" spans="1:12" ht="26.25" customHeight="1">
      <c r="A145" s="23">
        <v>140</v>
      </c>
      <c r="B145" s="29"/>
      <c r="C145" s="57" t="str">
        <f>IFERROR(VLOOKUP(B145,'Zadania_-_Podsumowanie'!$B$6:$C$25,2,0),"")</f>
        <v/>
      </c>
      <c r="D145" s="26"/>
      <c r="E145" s="26"/>
      <c r="F145" s="26"/>
      <c r="G145" s="22"/>
      <c r="H145" s="46">
        <v>1</v>
      </c>
      <c r="I145" s="46">
        <v>1</v>
      </c>
      <c r="J145" s="50">
        <f>+Budżet_projektu!$H145*Budżet_projektu!$I145</f>
        <v>1</v>
      </c>
      <c r="K145" s="52"/>
      <c r="L145" s="51">
        <f>+Budżet_projektu!$J145-Budżet_projektu!$K145</f>
        <v>1</v>
      </c>
    </row>
    <row r="146" spans="1:12" ht="26.25" customHeight="1">
      <c r="A146" s="23">
        <v>141</v>
      </c>
      <c r="B146" s="29"/>
      <c r="C146" s="57" t="str">
        <f>IFERROR(VLOOKUP(B146,'Zadania_-_Podsumowanie'!$B$6:$C$25,2,0),"")</f>
        <v/>
      </c>
      <c r="D146" s="26"/>
      <c r="E146" s="26"/>
      <c r="F146" s="26"/>
      <c r="G146" s="22"/>
      <c r="H146" s="46">
        <v>1</v>
      </c>
      <c r="I146" s="46">
        <v>1</v>
      </c>
      <c r="J146" s="50">
        <f>+Budżet_projektu!$H146*Budżet_projektu!$I146</f>
        <v>1</v>
      </c>
      <c r="K146" s="52"/>
      <c r="L146" s="51">
        <f>+Budżet_projektu!$J146-Budżet_projektu!$K146</f>
        <v>1</v>
      </c>
    </row>
    <row r="147" spans="1:12" ht="26.25" customHeight="1">
      <c r="A147" s="23">
        <v>142</v>
      </c>
      <c r="B147" s="29"/>
      <c r="C147" s="57" t="str">
        <f>IFERROR(VLOOKUP(B147,'Zadania_-_Podsumowanie'!$B$6:$C$25,2,0),"")</f>
        <v/>
      </c>
      <c r="D147" s="26"/>
      <c r="E147" s="26"/>
      <c r="F147" s="26"/>
      <c r="G147" s="22"/>
      <c r="H147" s="46">
        <v>1</v>
      </c>
      <c r="I147" s="46">
        <v>1</v>
      </c>
      <c r="J147" s="50">
        <f>+Budżet_projektu!$H147*Budżet_projektu!$I147</f>
        <v>1</v>
      </c>
      <c r="K147" s="52"/>
      <c r="L147" s="51">
        <f>+Budżet_projektu!$J147-Budżet_projektu!$K147</f>
        <v>1</v>
      </c>
    </row>
    <row r="148" spans="1:12" ht="26.25" customHeight="1">
      <c r="A148" s="23">
        <v>143</v>
      </c>
      <c r="B148" s="29"/>
      <c r="C148" s="57" t="str">
        <f>IFERROR(VLOOKUP(B148,'Zadania_-_Podsumowanie'!$B$6:$C$25,2,0),"")</f>
        <v/>
      </c>
      <c r="D148" s="26"/>
      <c r="E148" s="26"/>
      <c r="F148" s="26"/>
      <c r="G148" s="22"/>
      <c r="H148" s="46">
        <v>1</v>
      </c>
      <c r="I148" s="46">
        <v>1</v>
      </c>
      <c r="J148" s="50">
        <f>+Budżet_projektu!$H148*Budżet_projektu!$I148</f>
        <v>1</v>
      </c>
      <c r="K148" s="52"/>
      <c r="L148" s="51">
        <f>+Budżet_projektu!$J148-Budżet_projektu!$K148</f>
        <v>1</v>
      </c>
    </row>
    <row r="149" spans="1:12" ht="26.25" customHeight="1">
      <c r="A149" s="23">
        <v>144</v>
      </c>
      <c r="B149" s="29"/>
      <c r="C149" s="57" t="str">
        <f>IFERROR(VLOOKUP(B149,'Zadania_-_Podsumowanie'!$B$6:$C$25,2,0),"")</f>
        <v/>
      </c>
      <c r="D149" s="26"/>
      <c r="E149" s="26"/>
      <c r="F149" s="26"/>
      <c r="G149" s="22"/>
      <c r="H149" s="46">
        <v>1</v>
      </c>
      <c r="I149" s="46">
        <v>1</v>
      </c>
      <c r="J149" s="50">
        <f>+Budżet_projektu!$H149*Budżet_projektu!$I149</f>
        <v>1</v>
      </c>
      <c r="K149" s="52"/>
      <c r="L149" s="51">
        <f>+Budżet_projektu!$J149-Budżet_projektu!$K149</f>
        <v>1</v>
      </c>
    </row>
    <row r="150" spans="1:12" ht="26.25" customHeight="1">
      <c r="A150" s="23">
        <v>145</v>
      </c>
      <c r="B150" s="29"/>
      <c r="C150" s="57" t="str">
        <f>IFERROR(VLOOKUP(B150,'Zadania_-_Podsumowanie'!$B$6:$C$25,2,0),"")</f>
        <v/>
      </c>
      <c r="D150" s="26"/>
      <c r="E150" s="26"/>
      <c r="F150" s="26"/>
      <c r="G150" s="22"/>
      <c r="H150" s="46">
        <v>1</v>
      </c>
      <c r="I150" s="46">
        <v>1</v>
      </c>
      <c r="J150" s="50">
        <f>+Budżet_projektu!$H150*Budżet_projektu!$I150</f>
        <v>1</v>
      </c>
      <c r="K150" s="52"/>
      <c r="L150" s="51">
        <f>+Budżet_projektu!$J150-Budżet_projektu!$K150</f>
        <v>1</v>
      </c>
    </row>
    <row r="151" spans="1:12" ht="26.25" customHeight="1">
      <c r="A151" s="23">
        <v>146</v>
      </c>
      <c r="B151" s="29"/>
      <c r="C151" s="57" t="str">
        <f>IFERROR(VLOOKUP(B151,'Zadania_-_Podsumowanie'!$B$6:$C$25,2,0),"")</f>
        <v/>
      </c>
      <c r="D151" s="26"/>
      <c r="E151" s="26"/>
      <c r="F151" s="26"/>
      <c r="G151" s="22"/>
      <c r="H151" s="46">
        <v>1</v>
      </c>
      <c r="I151" s="46">
        <v>1</v>
      </c>
      <c r="J151" s="50">
        <f>+Budżet_projektu!$H151*Budżet_projektu!$I151</f>
        <v>1</v>
      </c>
      <c r="K151" s="52"/>
      <c r="L151" s="51">
        <f>+Budżet_projektu!$J151-Budżet_projektu!$K151</f>
        <v>1</v>
      </c>
    </row>
    <row r="152" spans="1:12" ht="26.25" customHeight="1">
      <c r="A152" s="23">
        <v>147</v>
      </c>
      <c r="B152" s="29"/>
      <c r="C152" s="57" t="str">
        <f>IFERROR(VLOOKUP(B152,'Zadania_-_Podsumowanie'!$B$6:$C$25,2,0),"")</f>
        <v/>
      </c>
      <c r="D152" s="26"/>
      <c r="E152" s="26"/>
      <c r="F152" s="26"/>
      <c r="G152" s="22"/>
      <c r="H152" s="46">
        <v>1</v>
      </c>
      <c r="I152" s="46">
        <v>1</v>
      </c>
      <c r="J152" s="50">
        <f>+Budżet_projektu!$H152*Budżet_projektu!$I152</f>
        <v>1</v>
      </c>
      <c r="K152" s="52"/>
      <c r="L152" s="51">
        <f>+Budżet_projektu!$J152-Budżet_projektu!$K152</f>
        <v>1</v>
      </c>
    </row>
    <row r="153" spans="1:12" ht="26.25" customHeight="1">
      <c r="A153" s="23">
        <v>148</v>
      </c>
      <c r="B153" s="29"/>
      <c r="C153" s="57" t="str">
        <f>IFERROR(VLOOKUP(B153,'Zadania_-_Podsumowanie'!$B$6:$C$25,2,0),"")</f>
        <v/>
      </c>
      <c r="D153" s="26"/>
      <c r="E153" s="26"/>
      <c r="F153" s="26"/>
      <c r="G153" s="22"/>
      <c r="H153" s="46">
        <v>1</v>
      </c>
      <c r="I153" s="46">
        <v>1</v>
      </c>
      <c r="J153" s="50">
        <f>+Budżet_projektu!$H153*Budżet_projektu!$I153</f>
        <v>1</v>
      </c>
      <c r="K153" s="52"/>
      <c r="L153" s="51">
        <f>+Budżet_projektu!$J153-Budżet_projektu!$K153</f>
        <v>1</v>
      </c>
    </row>
    <row r="154" spans="1:12" ht="26.25" customHeight="1">
      <c r="A154" s="23">
        <v>149</v>
      </c>
      <c r="B154" s="29"/>
      <c r="C154" s="57" t="str">
        <f>IFERROR(VLOOKUP(B154,'Zadania_-_Podsumowanie'!$B$6:$C$25,2,0),"")</f>
        <v/>
      </c>
      <c r="D154" s="26"/>
      <c r="E154" s="26"/>
      <c r="F154" s="26"/>
      <c r="G154" s="22"/>
      <c r="H154" s="46">
        <v>1</v>
      </c>
      <c r="I154" s="46">
        <v>1</v>
      </c>
      <c r="J154" s="50">
        <f>+Budżet_projektu!$H154*Budżet_projektu!$I154</f>
        <v>1</v>
      </c>
      <c r="K154" s="52"/>
      <c r="L154" s="51">
        <f>+Budżet_projektu!$J154-Budżet_projektu!$K154</f>
        <v>1</v>
      </c>
    </row>
    <row r="155" spans="1:12" ht="26.25" customHeight="1">
      <c r="A155" s="23">
        <v>150</v>
      </c>
      <c r="B155" s="29"/>
      <c r="C155" s="57" t="str">
        <f>IFERROR(VLOOKUP(B155,'Zadania_-_Podsumowanie'!$B$6:$C$25,2,0),"")</f>
        <v/>
      </c>
      <c r="D155" s="26"/>
      <c r="E155" s="26"/>
      <c r="F155" s="26"/>
      <c r="G155" s="22"/>
      <c r="H155" s="46">
        <v>1</v>
      </c>
      <c r="I155" s="46">
        <v>1</v>
      </c>
      <c r="J155" s="50">
        <f>+Budżet_projektu!$H155*Budżet_projektu!$I155</f>
        <v>1</v>
      </c>
      <c r="K155" s="52"/>
      <c r="L155" s="51">
        <f>+Budżet_projektu!$J155-Budżet_projektu!$K155</f>
        <v>1</v>
      </c>
    </row>
    <row r="156" spans="1:12" ht="26.25" customHeight="1">
      <c r="A156" s="23">
        <v>151</v>
      </c>
      <c r="B156" s="29">
        <v>5</v>
      </c>
      <c r="C156" s="57" t="str">
        <f>IFERROR(VLOOKUP(B156,'Zadania_-_Podsumowanie'!$B$6:$C$25,2,0),"")</f>
        <v/>
      </c>
      <c r="D156" s="26"/>
      <c r="E156" s="26"/>
      <c r="F156" s="26"/>
      <c r="G156" s="22"/>
      <c r="H156" s="46">
        <v>1</v>
      </c>
      <c r="I156" s="46">
        <v>1</v>
      </c>
      <c r="J156" s="50">
        <f>+Budżet_projektu!$H156*Budżet_projektu!$I156</f>
        <v>1</v>
      </c>
      <c r="K156" s="52"/>
      <c r="L156" s="51">
        <f>+Budżet_projektu!$J156-Budżet_projektu!$K156</f>
        <v>1</v>
      </c>
    </row>
    <row r="157" spans="1:12" ht="26.25" customHeight="1">
      <c r="A157" s="23">
        <v>152</v>
      </c>
      <c r="B157" s="29"/>
      <c r="C157" s="57" t="str">
        <f>IFERROR(VLOOKUP(B157,'Zadania_-_Podsumowanie'!$B$6:$C$25,2,0),"")</f>
        <v/>
      </c>
      <c r="D157" s="26"/>
      <c r="E157" s="26"/>
      <c r="F157" s="26"/>
      <c r="G157" s="22"/>
      <c r="H157" s="46">
        <v>1</v>
      </c>
      <c r="I157" s="46">
        <v>1</v>
      </c>
      <c r="J157" s="50">
        <f>+Budżet_projektu!$H157*Budżet_projektu!$I157</f>
        <v>1</v>
      </c>
      <c r="K157" s="52"/>
      <c r="L157" s="51">
        <f>+Budżet_projektu!$J157-Budżet_projektu!$K157</f>
        <v>1</v>
      </c>
    </row>
    <row r="158" spans="1:12" ht="26.25" customHeight="1">
      <c r="A158" s="23">
        <v>153</v>
      </c>
      <c r="B158" s="29"/>
      <c r="C158" s="57" t="str">
        <f>IFERROR(VLOOKUP(B158,'Zadania_-_Podsumowanie'!$B$6:$C$25,2,0),"")</f>
        <v/>
      </c>
      <c r="D158" s="26"/>
      <c r="E158" s="26"/>
      <c r="F158" s="26"/>
      <c r="G158" s="22"/>
      <c r="H158" s="46">
        <v>1</v>
      </c>
      <c r="I158" s="46">
        <v>1</v>
      </c>
      <c r="J158" s="50">
        <f>+Budżet_projektu!$H158*Budżet_projektu!$I158</f>
        <v>1</v>
      </c>
      <c r="K158" s="52"/>
      <c r="L158" s="51">
        <f>+Budżet_projektu!$J158-Budżet_projektu!$K158</f>
        <v>1</v>
      </c>
    </row>
    <row r="159" spans="1:12" ht="26.25" customHeight="1">
      <c r="A159" s="23">
        <v>154</v>
      </c>
      <c r="B159" s="29"/>
      <c r="C159" s="57" t="str">
        <f>IFERROR(VLOOKUP(B159,'Zadania_-_Podsumowanie'!$B$6:$C$25,2,0),"")</f>
        <v/>
      </c>
      <c r="D159" s="26"/>
      <c r="E159" s="26"/>
      <c r="F159" s="26"/>
      <c r="G159" s="22"/>
      <c r="H159" s="46">
        <v>1</v>
      </c>
      <c r="I159" s="46">
        <v>1</v>
      </c>
      <c r="J159" s="50">
        <f>+Budżet_projektu!$H159*Budżet_projektu!$I159</f>
        <v>1</v>
      </c>
      <c r="K159" s="52"/>
      <c r="L159" s="51">
        <f>+Budżet_projektu!$J159-Budżet_projektu!$K159</f>
        <v>1</v>
      </c>
    </row>
    <row r="160" spans="1:12" ht="26.25" customHeight="1">
      <c r="A160" s="23">
        <v>155</v>
      </c>
      <c r="B160" s="29"/>
      <c r="C160" s="57" t="str">
        <f>IFERROR(VLOOKUP(B160,'Zadania_-_Podsumowanie'!$B$6:$C$25,2,0),"")</f>
        <v/>
      </c>
      <c r="D160" s="26"/>
      <c r="E160" s="26"/>
      <c r="F160" s="26"/>
      <c r="G160" s="22"/>
      <c r="H160" s="46">
        <v>1</v>
      </c>
      <c r="I160" s="46">
        <v>1</v>
      </c>
      <c r="J160" s="50">
        <f>+Budżet_projektu!$H160*Budżet_projektu!$I160</f>
        <v>1</v>
      </c>
      <c r="K160" s="52"/>
      <c r="L160" s="51">
        <f>+Budżet_projektu!$J160-Budżet_projektu!$K160</f>
        <v>1</v>
      </c>
    </row>
    <row r="161" spans="1:12" ht="26.25" customHeight="1">
      <c r="A161" s="23">
        <v>156</v>
      </c>
      <c r="B161" s="29"/>
      <c r="C161" s="57" t="str">
        <f>IFERROR(VLOOKUP(B161,'Zadania_-_Podsumowanie'!$B$6:$C$25,2,0),"")</f>
        <v/>
      </c>
      <c r="D161" s="26"/>
      <c r="E161" s="26"/>
      <c r="F161" s="26"/>
      <c r="G161" s="22"/>
      <c r="H161" s="46">
        <v>1</v>
      </c>
      <c r="I161" s="46">
        <v>1</v>
      </c>
      <c r="J161" s="50">
        <f>+Budżet_projektu!$H161*Budżet_projektu!$I161</f>
        <v>1</v>
      </c>
      <c r="K161" s="52"/>
      <c r="L161" s="51">
        <f>+Budżet_projektu!$J161-Budżet_projektu!$K161</f>
        <v>1</v>
      </c>
    </row>
    <row r="162" spans="1:12" ht="26.25" customHeight="1">
      <c r="A162" s="23">
        <v>157</v>
      </c>
      <c r="B162" s="29"/>
      <c r="C162" s="57" t="str">
        <f>IFERROR(VLOOKUP(B162,'Zadania_-_Podsumowanie'!$B$6:$C$25,2,0),"")</f>
        <v/>
      </c>
      <c r="D162" s="26"/>
      <c r="E162" s="26"/>
      <c r="F162" s="26"/>
      <c r="G162" s="22"/>
      <c r="H162" s="46">
        <v>1</v>
      </c>
      <c r="I162" s="46">
        <v>1</v>
      </c>
      <c r="J162" s="50">
        <f>+Budżet_projektu!$H162*Budżet_projektu!$I162</f>
        <v>1</v>
      </c>
      <c r="K162" s="52"/>
      <c r="L162" s="51">
        <f>+Budżet_projektu!$J162-Budżet_projektu!$K162</f>
        <v>1</v>
      </c>
    </row>
    <row r="163" spans="1:12" ht="26.25" customHeight="1">
      <c r="A163" s="23">
        <v>158</v>
      </c>
      <c r="B163" s="29"/>
      <c r="C163" s="57" t="str">
        <f>IFERROR(VLOOKUP(B163,'Zadania_-_Podsumowanie'!$B$6:$C$25,2,0),"")</f>
        <v/>
      </c>
      <c r="D163" s="26"/>
      <c r="E163" s="26"/>
      <c r="F163" s="26"/>
      <c r="G163" s="22"/>
      <c r="H163" s="46">
        <v>1</v>
      </c>
      <c r="I163" s="46">
        <v>1</v>
      </c>
      <c r="J163" s="50">
        <f>+Budżet_projektu!$H163*Budżet_projektu!$I163</f>
        <v>1</v>
      </c>
      <c r="K163" s="52"/>
      <c r="L163" s="51">
        <f>+Budżet_projektu!$J163-Budżet_projektu!$K163</f>
        <v>1</v>
      </c>
    </row>
    <row r="164" spans="1:12" ht="26.25" customHeight="1">
      <c r="A164" s="23">
        <v>159</v>
      </c>
      <c r="B164" s="29"/>
      <c r="C164" s="57" t="str">
        <f>IFERROR(VLOOKUP(B164,'Zadania_-_Podsumowanie'!$B$6:$C$25,2,0),"")</f>
        <v/>
      </c>
      <c r="D164" s="26"/>
      <c r="E164" s="26"/>
      <c r="F164" s="26"/>
      <c r="G164" s="22"/>
      <c r="H164" s="46">
        <v>1</v>
      </c>
      <c r="I164" s="46">
        <v>1</v>
      </c>
      <c r="J164" s="50">
        <f>+Budżet_projektu!$H164*Budżet_projektu!$I164</f>
        <v>1</v>
      </c>
      <c r="K164" s="52"/>
      <c r="L164" s="51">
        <f>+Budżet_projektu!$J164-Budżet_projektu!$K164</f>
        <v>1</v>
      </c>
    </row>
    <row r="165" spans="1:12" ht="26.25" customHeight="1">
      <c r="A165" s="23">
        <v>160</v>
      </c>
      <c r="B165" s="29"/>
      <c r="C165" s="57" t="str">
        <f>IFERROR(VLOOKUP(B165,'Zadania_-_Podsumowanie'!$B$6:$C$25,2,0),"")</f>
        <v/>
      </c>
      <c r="D165" s="26"/>
      <c r="E165" s="26"/>
      <c r="F165" s="26"/>
      <c r="G165" s="22"/>
      <c r="H165" s="46">
        <v>1</v>
      </c>
      <c r="I165" s="46">
        <v>1</v>
      </c>
      <c r="J165" s="50">
        <f>+Budżet_projektu!$H165*Budżet_projektu!$I165</f>
        <v>1</v>
      </c>
      <c r="K165" s="52"/>
      <c r="L165" s="51">
        <f>+Budżet_projektu!$J165-Budżet_projektu!$K165</f>
        <v>1</v>
      </c>
    </row>
    <row r="166" spans="1:12" ht="26.25" customHeight="1">
      <c r="A166" s="23">
        <v>161</v>
      </c>
      <c r="B166" s="29"/>
      <c r="C166" s="57" t="str">
        <f>IFERROR(VLOOKUP(B166,'Zadania_-_Podsumowanie'!$B$6:$C$25,2,0),"")</f>
        <v/>
      </c>
      <c r="D166" s="26"/>
      <c r="E166" s="26"/>
      <c r="F166" s="26"/>
      <c r="G166" s="22"/>
      <c r="H166" s="46">
        <v>1</v>
      </c>
      <c r="I166" s="46">
        <v>1</v>
      </c>
      <c r="J166" s="50">
        <f>+Budżet_projektu!$H166*Budżet_projektu!$I166</f>
        <v>1</v>
      </c>
      <c r="K166" s="52"/>
      <c r="L166" s="51">
        <f>+Budżet_projektu!$J166-Budżet_projektu!$K166</f>
        <v>1</v>
      </c>
    </row>
    <row r="167" spans="1:12" ht="26.25" customHeight="1">
      <c r="A167" s="23">
        <v>162</v>
      </c>
      <c r="B167" s="29"/>
      <c r="C167" s="57" t="str">
        <f>IFERROR(VLOOKUP(B167,'Zadania_-_Podsumowanie'!$B$6:$C$25,2,0),"")</f>
        <v/>
      </c>
      <c r="D167" s="26"/>
      <c r="E167" s="26"/>
      <c r="F167" s="26"/>
      <c r="G167" s="22"/>
      <c r="H167" s="46">
        <v>1</v>
      </c>
      <c r="I167" s="46">
        <v>1</v>
      </c>
      <c r="J167" s="50">
        <f>+Budżet_projektu!$H167*Budżet_projektu!$I167</f>
        <v>1</v>
      </c>
      <c r="K167" s="52"/>
      <c r="L167" s="51">
        <f>+Budżet_projektu!$J167-Budżet_projektu!$K167</f>
        <v>1</v>
      </c>
    </row>
    <row r="168" spans="1:12" ht="26.25" customHeight="1">
      <c r="A168" s="23">
        <v>163</v>
      </c>
      <c r="B168" s="29"/>
      <c r="C168" s="57" t="str">
        <f>IFERROR(VLOOKUP(B168,'Zadania_-_Podsumowanie'!$B$6:$C$25,2,0),"")</f>
        <v/>
      </c>
      <c r="D168" s="26"/>
      <c r="E168" s="26"/>
      <c r="F168" s="26"/>
      <c r="G168" s="22"/>
      <c r="H168" s="46">
        <v>1</v>
      </c>
      <c r="I168" s="46">
        <v>1</v>
      </c>
      <c r="J168" s="50">
        <f>+Budżet_projektu!$H168*Budżet_projektu!$I168</f>
        <v>1</v>
      </c>
      <c r="K168" s="52"/>
      <c r="L168" s="51">
        <f>+Budżet_projektu!$J168-Budżet_projektu!$K168</f>
        <v>1</v>
      </c>
    </row>
    <row r="169" spans="1:12" ht="26.25" customHeight="1">
      <c r="A169" s="23">
        <v>164</v>
      </c>
      <c r="B169" s="29"/>
      <c r="C169" s="57" t="str">
        <f>IFERROR(VLOOKUP(B169,'Zadania_-_Podsumowanie'!$B$6:$C$25,2,0),"")</f>
        <v/>
      </c>
      <c r="D169" s="26"/>
      <c r="E169" s="26"/>
      <c r="F169" s="26"/>
      <c r="G169" s="22"/>
      <c r="H169" s="46">
        <v>1</v>
      </c>
      <c r="I169" s="46">
        <v>1</v>
      </c>
      <c r="J169" s="50">
        <f>+Budżet_projektu!$H169*Budżet_projektu!$I169</f>
        <v>1</v>
      </c>
      <c r="K169" s="52"/>
      <c r="L169" s="51">
        <f>+Budżet_projektu!$J169-Budżet_projektu!$K169</f>
        <v>1</v>
      </c>
    </row>
    <row r="170" spans="1:12" ht="26.25" customHeight="1">
      <c r="A170" s="23">
        <v>165</v>
      </c>
      <c r="B170" s="29"/>
      <c r="C170" s="57" t="str">
        <f>IFERROR(VLOOKUP(B170,'Zadania_-_Podsumowanie'!$B$6:$C$25,2,0),"")</f>
        <v/>
      </c>
      <c r="D170" s="26"/>
      <c r="E170" s="26"/>
      <c r="F170" s="26"/>
      <c r="G170" s="22"/>
      <c r="H170" s="46">
        <v>1</v>
      </c>
      <c r="I170" s="46">
        <v>1</v>
      </c>
      <c r="J170" s="50">
        <f>+Budżet_projektu!$H170*Budżet_projektu!$I170</f>
        <v>1</v>
      </c>
      <c r="K170" s="52"/>
      <c r="L170" s="51">
        <f>+Budżet_projektu!$J170-Budżet_projektu!$K170</f>
        <v>1</v>
      </c>
    </row>
    <row r="171" spans="1:12" ht="26.25" customHeight="1">
      <c r="A171" s="23">
        <v>166</v>
      </c>
      <c r="B171" s="29"/>
      <c r="C171" s="57" t="str">
        <f>IFERROR(VLOOKUP(B171,'Zadania_-_Podsumowanie'!$B$6:$C$25,2,0),"")</f>
        <v/>
      </c>
      <c r="D171" s="26"/>
      <c r="E171" s="26"/>
      <c r="F171" s="26"/>
      <c r="G171" s="22"/>
      <c r="H171" s="46">
        <v>1</v>
      </c>
      <c r="I171" s="46">
        <v>1</v>
      </c>
      <c r="J171" s="50">
        <f>+Budżet_projektu!$H171*Budżet_projektu!$I171</f>
        <v>1</v>
      </c>
      <c r="K171" s="52"/>
      <c r="L171" s="51">
        <f>+Budżet_projektu!$J171-Budżet_projektu!$K171</f>
        <v>1</v>
      </c>
    </row>
    <row r="172" spans="1:12" ht="26.25" customHeight="1">
      <c r="A172" s="23">
        <v>167</v>
      </c>
      <c r="B172" s="29"/>
      <c r="C172" s="57" t="str">
        <f>IFERROR(VLOOKUP(B172,'Zadania_-_Podsumowanie'!$B$6:$C$25,2,0),"")</f>
        <v/>
      </c>
      <c r="D172" s="26"/>
      <c r="E172" s="26"/>
      <c r="F172" s="26"/>
      <c r="G172" s="22"/>
      <c r="H172" s="46">
        <v>1</v>
      </c>
      <c r="I172" s="46">
        <v>1</v>
      </c>
      <c r="J172" s="50">
        <f>+Budżet_projektu!$H172*Budżet_projektu!$I172</f>
        <v>1</v>
      </c>
      <c r="K172" s="52"/>
      <c r="L172" s="51">
        <f>+Budżet_projektu!$J172-Budżet_projektu!$K172</f>
        <v>1</v>
      </c>
    </row>
    <row r="173" spans="1:12" ht="26.25" customHeight="1">
      <c r="A173" s="23">
        <v>168</v>
      </c>
      <c r="B173" s="29"/>
      <c r="C173" s="57" t="str">
        <f>IFERROR(VLOOKUP(B173,'Zadania_-_Podsumowanie'!$B$6:$C$25,2,0),"")</f>
        <v/>
      </c>
      <c r="D173" s="26"/>
      <c r="E173" s="26"/>
      <c r="F173" s="26"/>
      <c r="G173" s="22"/>
      <c r="H173" s="46">
        <v>1</v>
      </c>
      <c r="I173" s="46">
        <v>1</v>
      </c>
      <c r="J173" s="50">
        <f>+Budżet_projektu!$H173*Budżet_projektu!$I173</f>
        <v>1</v>
      </c>
      <c r="K173" s="52"/>
      <c r="L173" s="51">
        <f>+Budżet_projektu!$J173-Budżet_projektu!$K173</f>
        <v>1</v>
      </c>
    </row>
    <row r="174" spans="1:12" ht="26.25" customHeight="1">
      <c r="A174" s="23">
        <v>169</v>
      </c>
      <c r="B174" s="29"/>
      <c r="C174" s="57" t="str">
        <f>IFERROR(VLOOKUP(B174,'Zadania_-_Podsumowanie'!$B$6:$C$25,2,0),"")</f>
        <v/>
      </c>
      <c r="D174" s="26"/>
      <c r="E174" s="26"/>
      <c r="F174" s="26"/>
      <c r="G174" s="22"/>
      <c r="H174" s="46">
        <v>1</v>
      </c>
      <c r="I174" s="46">
        <v>1</v>
      </c>
      <c r="J174" s="50">
        <f>+Budżet_projektu!$H174*Budżet_projektu!$I174</f>
        <v>1</v>
      </c>
      <c r="K174" s="52"/>
      <c r="L174" s="51">
        <f>+Budżet_projektu!$J174-Budżet_projektu!$K174</f>
        <v>1</v>
      </c>
    </row>
    <row r="175" spans="1:12" ht="26.25" customHeight="1">
      <c r="A175" s="23">
        <v>170</v>
      </c>
      <c r="B175" s="29"/>
      <c r="C175" s="57" t="str">
        <f>IFERROR(VLOOKUP(B175,'Zadania_-_Podsumowanie'!$B$6:$C$25,2,0),"")</f>
        <v/>
      </c>
      <c r="D175" s="26"/>
      <c r="E175" s="26"/>
      <c r="F175" s="26"/>
      <c r="G175" s="22"/>
      <c r="H175" s="46">
        <v>1</v>
      </c>
      <c r="I175" s="46">
        <v>1</v>
      </c>
      <c r="J175" s="50">
        <f>+Budżet_projektu!$H175*Budżet_projektu!$I175</f>
        <v>1</v>
      </c>
      <c r="K175" s="52"/>
      <c r="L175" s="51">
        <f>+Budżet_projektu!$J175-Budżet_projektu!$K175</f>
        <v>1</v>
      </c>
    </row>
    <row r="176" spans="1:12" ht="26.25" customHeight="1">
      <c r="A176" s="23">
        <v>171</v>
      </c>
      <c r="B176" s="29"/>
      <c r="C176" s="57" t="str">
        <f>IFERROR(VLOOKUP(B176,'Zadania_-_Podsumowanie'!$B$6:$C$25,2,0),"")</f>
        <v/>
      </c>
      <c r="D176" s="26"/>
      <c r="E176" s="26"/>
      <c r="F176" s="26"/>
      <c r="G176" s="22"/>
      <c r="H176" s="46">
        <v>1</v>
      </c>
      <c r="I176" s="46">
        <v>1</v>
      </c>
      <c r="J176" s="50">
        <f>+Budżet_projektu!$H176*Budżet_projektu!$I176</f>
        <v>1</v>
      </c>
      <c r="K176" s="52"/>
      <c r="L176" s="51">
        <f>+Budżet_projektu!$J176-Budżet_projektu!$K176</f>
        <v>1</v>
      </c>
    </row>
    <row r="177" spans="1:12" ht="26.25" customHeight="1">
      <c r="A177" s="23">
        <v>172</v>
      </c>
      <c r="B177" s="29"/>
      <c r="C177" s="57" t="str">
        <f>IFERROR(VLOOKUP(B177,'Zadania_-_Podsumowanie'!$B$6:$C$25,2,0),"")</f>
        <v/>
      </c>
      <c r="D177" s="26"/>
      <c r="E177" s="26"/>
      <c r="F177" s="26"/>
      <c r="G177" s="22"/>
      <c r="H177" s="46">
        <v>1</v>
      </c>
      <c r="I177" s="46">
        <v>1</v>
      </c>
      <c r="J177" s="50">
        <f>+Budżet_projektu!$H177*Budżet_projektu!$I177</f>
        <v>1</v>
      </c>
      <c r="K177" s="52"/>
      <c r="L177" s="51">
        <f>+Budżet_projektu!$J177-Budżet_projektu!$K177</f>
        <v>1</v>
      </c>
    </row>
    <row r="178" spans="1:12" ht="26.25" customHeight="1">
      <c r="A178" s="23">
        <v>173</v>
      </c>
      <c r="B178" s="29"/>
      <c r="C178" s="57" t="str">
        <f>IFERROR(VLOOKUP(B178,'Zadania_-_Podsumowanie'!$B$6:$C$25,2,0),"")</f>
        <v/>
      </c>
      <c r="D178" s="26"/>
      <c r="E178" s="26"/>
      <c r="F178" s="26"/>
      <c r="G178" s="22"/>
      <c r="H178" s="46">
        <v>1</v>
      </c>
      <c r="I178" s="46">
        <v>1</v>
      </c>
      <c r="J178" s="50">
        <f>+Budżet_projektu!$H178*Budżet_projektu!$I178</f>
        <v>1</v>
      </c>
      <c r="K178" s="52"/>
      <c r="L178" s="51">
        <f>+Budżet_projektu!$J178-Budżet_projektu!$K178</f>
        <v>1</v>
      </c>
    </row>
    <row r="179" spans="1:12" ht="26.25" customHeight="1">
      <c r="A179" s="23">
        <v>174</v>
      </c>
      <c r="B179" s="29"/>
      <c r="C179" s="57" t="str">
        <f>IFERROR(VLOOKUP(B179,'Zadania_-_Podsumowanie'!$B$6:$C$25,2,0),"")</f>
        <v/>
      </c>
      <c r="D179" s="26"/>
      <c r="E179" s="26"/>
      <c r="F179" s="26"/>
      <c r="G179" s="22"/>
      <c r="H179" s="46">
        <v>1</v>
      </c>
      <c r="I179" s="46">
        <v>1</v>
      </c>
      <c r="J179" s="50">
        <f>+Budżet_projektu!$H179*Budżet_projektu!$I179</f>
        <v>1</v>
      </c>
      <c r="K179" s="52"/>
      <c r="L179" s="51">
        <f>+Budżet_projektu!$J179-Budżet_projektu!$K179</f>
        <v>1</v>
      </c>
    </row>
    <row r="180" spans="1:12" ht="26.25" customHeight="1">
      <c r="A180" s="23">
        <v>175</v>
      </c>
      <c r="B180" s="29"/>
      <c r="C180" s="57" t="str">
        <f>IFERROR(VLOOKUP(B180,'Zadania_-_Podsumowanie'!$B$6:$C$25,2,0),"")</f>
        <v/>
      </c>
      <c r="D180" s="26"/>
      <c r="E180" s="26"/>
      <c r="F180" s="26"/>
      <c r="G180" s="22"/>
      <c r="H180" s="46">
        <v>1</v>
      </c>
      <c r="I180" s="46">
        <v>1</v>
      </c>
      <c r="J180" s="50">
        <f>+Budżet_projektu!$H180*Budżet_projektu!$I180</f>
        <v>1</v>
      </c>
      <c r="K180" s="52"/>
      <c r="L180" s="51">
        <f>+Budżet_projektu!$J180-Budżet_projektu!$K180</f>
        <v>1</v>
      </c>
    </row>
    <row r="181" spans="1:12" ht="26.25" customHeight="1">
      <c r="A181" s="23">
        <v>176</v>
      </c>
      <c r="B181" s="29"/>
      <c r="C181" s="57" t="str">
        <f>IFERROR(VLOOKUP(B181,'Zadania_-_Podsumowanie'!$B$6:$C$25,2,0),"")</f>
        <v/>
      </c>
      <c r="D181" s="26"/>
      <c r="E181" s="26"/>
      <c r="F181" s="26"/>
      <c r="G181" s="22"/>
      <c r="H181" s="46">
        <v>1</v>
      </c>
      <c r="I181" s="46">
        <v>1</v>
      </c>
      <c r="J181" s="50">
        <f>+Budżet_projektu!$H181*Budżet_projektu!$I181</f>
        <v>1</v>
      </c>
      <c r="K181" s="52"/>
      <c r="L181" s="51">
        <f>+Budżet_projektu!$J181-Budżet_projektu!$K181</f>
        <v>1</v>
      </c>
    </row>
    <row r="182" spans="1:12" ht="26.25" customHeight="1">
      <c r="A182" s="23">
        <v>177</v>
      </c>
      <c r="B182" s="29"/>
      <c r="C182" s="57" t="str">
        <f>IFERROR(VLOOKUP(B182,'Zadania_-_Podsumowanie'!$B$6:$C$25,2,0),"")</f>
        <v/>
      </c>
      <c r="D182" s="26"/>
      <c r="E182" s="26"/>
      <c r="F182" s="26"/>
      <c r="G182" s="22"/>
      <c r="H182" s="46">
        <v>1</v>
      </c>
      <c r="I182" s="46">
        <v>1</v>
      </c>
      <c r="J182" s="50">
        <f>+Budżet_projektu!$H182*Budżet_projektu!$I182</f>
        <v>1</v>
      </c>
      <c r="K182" s="52"/>
      <c r="L182" s="51">
        <f>+Budżet_projektu!$J182-Budżet_projektu!$K182</f>
        <v>1</v>
      </c>
    </row>
    <row r="183" spans="1:12" ht="26.25" customHeight="1">
      <c r="A183" s="23">
        <v>178</v>
      </c>
      <c r="B183" s="29">
        <v>4</v>
      </c>
      <c r="C183" s="57" t="str">
        <f>IFERROR(VLOOKUP(B183,'Zadania_-_Podsumowanie'!$B$6:$C$25,2,0),"")</f>
        <v/>
      </c>
      <c r="D183" s="26"/>
      <c r="E183" s="26"/>
      <c r="F183" s="26"/>
      <c r="G183" s="22"/>
      <c r="H183" s="46">
        <v>1</v>
      </c>
      <c r="I183" s="46">
        <v>1</v>
      </c>
      <c r="J183" s="50">
        <f>+Budżet_projektu!$H183*Budżet_projektu!$I183</f>
        <v>1</v>
      </c>
      <c r="K183" s="52"/>
      <c r="L183" s="51">
        <f>+Budżet_projektu!$J183-Budżet_projektu!$K183</f>
        <v>1</v>
      </c>
    </row>
    <row r="184" spans="1:12" ht="26.25" customHeight="1">
      <c r="A184" s="23">
        <v>179</v>
      </c>
      <c r="B184" s="29"/>
      <c r="C184" s="57" t="str">
        <f>IFERROR(VLOOKUP(B184,'Zadania_-_Podsumowanie'!$B$6:$C$25,2,0),"")</f>
        <v/>
      </c>
      <c r="D184" s="26"/>
      <c r="E184" s="26"/>
      <c r="F184" s="26"/>
      <c r="G184" s="22"/>
      <c r="H184" s="46">
        <v>1</v>
      </c>
      <c r="I184" s="46">
        <v>1</v>
      </c>
      <c r="J184" s="50">
        <f>+Budżet_projektu!$H184*Budżet_projektu!$I184</f>
        <v>1</v>
      </c>
      <c r="K184" s="52"/>
      <c r="L184" s="51">
        <f>+Budżet_projektu!$J184-Budżet_projektu!$K184</f>
        <v>1</v>
      </c>
    </row>
    <row r="185" spans="1:12" ht="26.25" customHeight="1">
      <c r="A185" s="23">
        <v>180</v>
      </c>
      <c r="B185" s="29"/>
      <c r="C185" s="57" t="str">
        <f>IFERROR(VLOOKUP(B185,'Zadania_-_Podsumowanie'!$B$6:$C$25,2,0),"")</f>
        <v/>
      </c>
      <c r="D185" s="26"/>
      <c r="E185" s="26"/>
      <c r="F185" s="26"/>
      <c r="G185" s="22"/>
      <c r="H185" s="46">
        <v>1</v>
      </c>
      <c r="I185" s="46">
        <v>1</v>
      </c>
      <c r="J185" s="50">
        <f>+Budżet_projektu!$H185*Budżet_projektu!$I185</f>
        <v>1</v>
      </c>
      <c r="K185" s="52"/>
      <c r="L185" s="51">
        <f>+Budżet_projektu!$J185-Budżet_projektu!$K185</f>
        <v>1</v>
      </c>
    </row>
    <row r="186" spans="1:12" ht="26.25" customHeight="1">
      <c r="A186" s="23">
        <v>181</v>
      </c>
      <c r="B186" s="29"/>
      <c r="C186" s="57" t="str">
        <f>IFERROR(VLOOKUP(B186,'Zadania_-_Podsumowanie'!$B$6:$C$25,2,0),"")</f>
        <v/>
      </c>
      <c r="D186" s="26"/>
      <c r="E186" s="26"/>
      <c r="F186" s="26"/>
      <c r="G186" s="22"/>
      <c r="H186" s="46">
        <v>1</v>
      </c>
      <c r="I186" s="46">
        <v>1</v>
      </c>
      <c r="J186" s="50">
        <f>+Budżet_projektu!$H186*Budżet_projektu!$I186</f>
        <v>1</v>
      </c>
      <c r="K186" s="52"/>
      <c r="L186" s="51">
        <f>+Budżet_projektu!$J186-Budżet_projektu!$K186</f>
        <v>1</v>
      </c>
    </row>
    <row r="187" spans="1:12" ht="26.25" customHeight="1">
      <c r="A187" s="23">
        <v>182</v>
      </c>
      <c r="B187" s="29"/>
      <c r="C187" s="57" t="str">
        <f>IFERROR(VLOOKUP(B187,'Zadania_-_Podsumowanie'!$B$6:$C$25,2,0),"")</f>
        <v/>
      </c>
      <c r="D187" s="26"/>
      <c r="E187" s="26"/>
      <c r="F187" s="26"/>
      <c r="G187" s="22"/>
      <c r="H187" s="46">
        <v>1</v>
      </c>
      <c r="I187" s="46">
        <v>1</v>
      </c>
      <c r="J187" s="50">
        <f>+Budżet_projektu!$H187*Budżet_projektu!$I187</f>
        <v>1</v>
      </c>
      <c r="K187" s="52"/>
      <c r="L187" s="51">
        <f>+Budżet_projektu!$J187-Budżet_projektu!$K187</f>
        <v>1</v>
      </c>
    </row>
    <row r="188" spans="1:12" ht="26.25" customHeight="1">
      <c r="A188" s="23">
        <v>183</v>
      </c>
      <c r="B188" s="29"/>
      <c r="C188" s="57" t="str">
        <f>IFERROR(VLOOKUP(B188,'Zadania_-_Podsumowanie'!$B$6:$C$25,2,0),"")</f>
        <v/>
      </c>
      <c r="D188" s="26"/>
      <c r="E188" s="26"/>
      <c r="F188" s="26"/>
      <c r="G188" s="22"/>
      <c r="H188" s="46">
        <v>1</v>
      </c>
      <c r="I188" s="46">
        <v>1</v>
      </c>
      <c r="J188" s="50">
        <f>+Budżet_projektu!$H188*Budżet_projektu!$I188</f>
        <v>1</v>
      </c>
      <c r="K188" s="52"/>
      <c r="L188" s="51">
        <f>+Budżet_projektu!$J188-Budżet_projektu!$K188</f>
        <v>1</v>
      </c>
    </row>
    <row r="189" spans="1:12" ht="26.25" customHeight="1">
      <c r="A189" s="23">
        <v>184</v>
      </c>
      <c r="B189" s="29"/>
      <c r="C189" s="57" t="str">
        <f>IFERROR(VLOOKUP(B189,'Zadania_-_Podsumowanie'!$B$6:$C$25,2,0),"")</f>
        <v/>
      </c>
      <c r="D189" s="26"/>
      <c r="E189" s="26"/>
      <c r="F189" s="26"/>
      <c r="G189" s="22"/>
      <c r="H189" s="46">
        <v>1</v>
      </c>
      <c r="I189" s="46">
        <v>1</v>
      </c>
      <c r="J189" s="50">
        <f>+Budżet_projektu!$H189*Budżet_projektu!$I189</f>
        <v>1</v>
      </c>
      <c r="K189" s="52"/>
      <c r="L189" s="51">
        <f>+Budżet_projektu!$J189-Budżet_projektu!$K189</f>
        <v>1</v>
      </c>
    </row>
    <row r="190" spans="1:12" ht="26.25" customHeight="1">
      <c r="A190" s="23">
        <v>185</v>
      </c>
      <c r="B190" s="29"/>
      <c r="C190" s="57" t="str">
        <f>IFERROR(VLOOKUP(B190,'Zadania_-_Podsumowanie'!$B$6:$C$25,2,0),"")</f>
        <v/>
      </c>
      <c r="D190" s="26"/>
      <c r="E190" s="26"/>
      <c r="F190" s="26"/>
      <c r="G190" s="22"/>
      <c r="H190" s="46">
        <v>1</v>
      </c>
      <c r="I190" s="46">
        <v>1</v>
      </c>
      <c r="J190" s="50">
        <f>+Budżet_projektu!$H190*Budżet_projektu!$I190</f>
        <v>1</v>
      </c>
      <c r="K190" s="52"/>
      <c r="L190" s="51">
        <f>+Budżet_projektu!$J190-Budżet_projektu!$K190</f>
        <v>1</v>
      </c>
    </row>
    <row r="191" spans="1:12" ht="26.25" customHeight="1">
      <c r="A191" s="23">
        <v>186</v>
      </c>
      <c r="B191" s="29"/>
      <c r="C191" s="57" t="str">
        <f>IFERROR(VLOOKUP(B191,'Zadania_-_Podsumowanie'!$B$6:$C$25,2,0),"")</f>
        <v/>
      </c>
      <c r="D191" s="26"/>
      <c r="E191" s="26"/>
      <c r="F191" s="26"/>
      <c r="G191" s="22"/>
      <c r="H191" s="46">
        <v>1</v>
      </c>
      <c r="I191" s="46">
        <v>1</v>
      </c>
      <c r="J191" s="50">
        <f>+Budżet_projektu!$H191*Budżet_projektu!$I191</f>
        <v>1</v>
      </c>
      <c r="K191" s="52"/>
      <c r="L191" s="51">
        <f>+Budżet_projektu!$J191-Budżet_projektu!$K191</f>
        <v>1</v>
      </c>
    </row>
    <row r="192" spans="1:12" ht="26.25" customHeight="1">
      <c r="A192" s="23">
        <v>187</v>
      </c>
      <c r="B192" s="29"/>
      <c r="C192" s="57" t="str">
        <f>IFERROR(VLOOKUP(B192,'Zadania_-_Podsumowanie'!$B$6:$C$25,2,0),"")</f>
        <v/>
      </c>
      <c r="D192" s="26"/>
      <c r="E192" s="26"/>
      <c r="F192" s="26"/>
      <c r="G192" s="22"/>
      <c r="H192" s="46">
        <v>1</v>
      </c>
      <c r="I192" s="46">
        <v>1</v>
      </c>
      <c r="J192" s="50">
        <f>+Budżet_projektu!$H192*Budżet_projektu!$I192</f>
        <v>1</v>
      </c>
      <c r="K192" s="52"/>
      <c r="L192" s="51">
        <f>+Budżet_projektu!$J192-Budżet_projektu!$K192</f>
        <v>1</v>
      </c>
    </row>
    <row r="193" spans="1:12" ht="26.25" customHeight="1">
      <c r="A193" s="23">
        <v>188</v>
      </c>
      <c r="B193" s="29"/>
      <c r="C193" s="57" t="str">
        <f>IFERROR(VLOOKUP(B193,'Zadania_-_Podsumowanie'!$B$6:$C$25,2,0),"")</f>
        <v/>
      </c>
      <c r="D193" s="26"/>
      <c r="E193" s="26"/>
      <c r="F193" s="26"/>
      <c r="G193" s="22"/>
      <c r="H193" s="46">
        <v>1</v>
      </c>
      <c r="I193" s="46">
        <v>1</v>
      </c>
      <c r="J193" s="50">
        <f>+Budżet_projektu!$H193*Budżet_projektu!$I193</f>
        <v>1</v>
      </c>
      <c r="K193" s="52"/>
      <c r="L193" s="51">
        <f>+Budżet_projektu!$J193-Budżet_projektu!$K193</f>
        <v>1</v>
      </c>
    </row>
    <row r="194" spans="1:12" ht="26.25" customHeight="1">
      <c r="A194" s="23">
        <v>189</v>
      </c>
      <c r="B194" s="29"/>
      <c r="C194" s="57" t="str">
        <f>IFERROR(VLOOKUP(B194,'Zadania_-_Podsumowanie'!$B$6:$C$25,2,0),"")</f>
        <v/>
      </c>
      <c r="D194" s="26"/>
      <c r="E194" s="26"/>
      <c r="F194" s="26"/>
      <c r="G194" s="22"/>
      <c r="H194" s="46">
        <v>1</v>
      </c>
      <c r="I194" s="46">
        <v>1</v>
      </c>
      <c r="J194" s="50">
        <f>+Budżet_projektu!$H194*Budżet_projektu!$I194</f>
        <v>1</v>
      </c>
      <c r="K194" s="52"/>
      <c r="L194" s="51">
        <f>+Budżet_projektu!$J194-Budżet_projektu!$K194</f>
        <v>1</v>
      </c>
    </row>
    <row r="195" spans="1:12" ht="26.25" customHeight="1">
      <c r="A195" s="23">
        <v>190</v>
      </c>
      <c r="B195" s="29"/>
      <c r="C195" s="57" t="str">
        <f>IFERROR(VLOOKUP(B195,'Zadania_-_Podsumowanie'!$B$6:$C$25,2,0),"")</f>
        <v/>
      </c>
      <c r="D195" s="26"/>
      <c r="E195" s="26"/>
      <c r="F195" s="26"/>
      <c r="G195" s="22"/>
      <c r="H195" s="46">
        <v>1</v>
      </c>
      <c r="I195" s="46">
        <v>1</v>
      </c>
      <c r="J195" s="50">
        <f>+Budżet_projektu!$H195*Budżet_projektu!$I195</f>
        <v>1</v>
      </c>
      <c r="K195" s="52"/>
      <c r="L195" s="51">
        <f>+Budżet_projektu!$J195-Budżet_projektu!$K195</f>
        <v>1</v>
      </c>
    </row>
    <row r="196" spans="1:12" ht="26.25" customHeight="1">
      <c r="A196" s="23">
        <v>191</v>
      </c>
      <c r="B196" s="29"/>
      <c r="C196" s="57" t="str">
        <f>IFERROR(VLOOKUP(B196,'Zadania_-_Podsumowanie'!$B$6:$C$25,2,0),"")</f>
        <v/>
      </c>
      <c r="D196" s="26"/>
      <c r="E196" s="26"/>
      <c r="F196" s="26"/>
      <c r="G196" s="22"/>
      <c r="H196" s="46">
        <v>1</v>
      </c>
      <c r="I196" s="46">
        <v>1</v>
      </c>
      <c r="J196" s="50">
        <f>+Budżet_projektu!$H196*Budżet_projektu!$I196</f>
        <v>1</v>
      </c>
      <c r="K196" s="52"/>
      <c r="L196" s="51">
        <f>+Budżet_projektu!$J196-Budżet_projektu!$K196</f>
        <v>1</v>
      </c>
    </row>
    <row r="197" spans="1:12" ht="26.25" customHeight="1">
      <c r="A197" s="23">
        <v>192</v>
      </c>
      <c r="B197" s="29"/>
      <c r="C197" s="57" t="str">
        <f>IFERROR(VLOOKUP(B197,'Zadania_-_Podsumowanie'!$B$6:$C$25,2,0),"")</f>
        <v/>
      </c>
      <c r="D197" s="26"/>
      <c r="E197" s="26"/>
      <c r="F197" s="26"/>
      <c r="G197" s="22"/>
      <c r="H197" s="46">
        <v>1</v>
      </c>
      <c r="I197" s="46">
        <v>1</v>
      </c>
      <c r="J197" s="50">
        <f>+Budżet_projektu!$H197*Budżet_projektu!$I197</f>
        <v>1</v>
      </c>
      <c r="K197" s="52"/>
      <c r="L197" s="51">
        <f>+Budżet_projektu!$J197-Budżet_projektu!$K197</f>
        <v>1</v>
      </c>
    </row>
    <row r="198" spans="1:12" ht="26.25" customHeight="1">
      <c r="A198" s="23">
        <v>193</v>
      </c>
      <c r="B198" s="29"/>
      <c r="C198" s="57" t="str">
        <f>IFERROR(VLOOKUP(B198,'Zadania_-_Podsumowanie'!$B$6:$C$25,2,0),"")</f>
        <v/>
      </c>
      <c r="D198" s="26"/>
      <c r="E198" s="26"/>
      <c r="F198" s="26"/>
      <c r="G198" s="22"/>
      <c r="H198" s="46">
        <v>1</v>
      </c>
      <c r="I198" s="46">
        <v>1</v>
      </c>
      <c r="J198" s="50">
        <f>+Budżet_projektu!$H198*Budżet_projektu!$I198</f>
        <v>1</v>
      </c>
      <c r="K198" s="52"/>
      <c r="L198" s="51">
        <f>+Budżet_projektu!$J198-Budżet_projektu!$K198</f>
        <v>1</v>
      </c>
    </row>
    <row r="199" spans="1:12" ht="26.25" customHeight="1">
      <c r="A199" s="23">
        <v>194</v>
      </c>
      <c r="B199" s="29"/>
      <c r="C199" s="57" t="str">
        <f>IFERROR(VLOOKUP(B199,'Zadania_-_Podsumowanie'!$B$6:$C$25,2,0),"")</f>
        <v/>
      </c>
      <c r="D199" s="26"/>
      <c r="E199" s="26"/>
      <c r="F199" s="26"/>
      <c r="G199" s="22"/>
      <c r="H199" s="46">
        <v>1</v>
      </c>
      <c r="I199" s="46">
        <v>1</v>
      </c>
      <c r="J199" s="50">
        <f>+Budżet_projektu!$H199*Budżet_projektu!$I199</f>
        <v>1</v>
      </c>
      <c r="K199" s="52"/>
      <c r="L199" s="51">
        <f>+Budżet_projektu!$J199-Budżet_projektu!$K199</f>
        <v>1</v>
      </c>
    </row>
    <row r="200" spans="1:12" ht="26.25" customHeight="1">
      <c r="A200" s="23">
        <v>195</v>
      </c>
      <c r="B200" s="29"/>
      <c r="C200" s="57" t="str">
        <f>IFERROR(VLOOKUP(B200,'Zadania_-_Podsumowanie'!$B$6:$C$25,2,0),"")</f>
        <v/>
      </c>
      <c r="D200" s="26"/>
      <c r="E200" s="26"/>
      <c r="F200" s="26"/>
      <c r="G200" s="22"/>
      <c r="H200" s="46">
        <v>1</v>
      </c>
      <c r="I200" s="46">
        <v>1</v>
      </c>
      <c r="J200" s="50">
        <f>+Budżet_projektu!$H200*Budżet_projektu!$I200</f>
        <v>1</v>
      </c>
      <c r="K200" s="52"/>
      <c r="L200" s="51">
        <f>+Budżet_projektu!$J200-Budżet_projektu!$K200</f>
        <v>1</v>
      </c>
    </row>
    <row r="201" spans="1:12" ht="26.25" customHeight="1">
      <c r="A201" s="23">
        <v>196</v>
      </c>
      <c r="B201" s="29"/>
      <c r="C201" s="57" t="str">
        <f>IFERROR(VLOOKUP(B201,'Zadania_-_Podsumowanie'!$B$6:$C$25,2,0),"")</f>
        <v/>
      </c>
      <c r="D201" s="26"/>
      <c r="E201" s="26"/>
      <c r="F201" s="26"/>
      <c r="G201" s="22"/>
      <c r="H201" s="46">
        <v>1</v>
      </c>
      <c r="I201" s="46">
        <v>1</v>
      </c>
      <c r="J201" s="50">
        <f>+Budżet_projektu!$H201*Budżet_projektu!$I201</f>
        <v>1</v>
      </c>
      <c r="K201" s="52"/>
      <c r="L201" s="51">
        <f>+Budżet_projektu!$J201-Budżet_projektu!$K201</f>
        <v>1</v>
      </c>
    </row>
    <row r="202" spans="1:12" ht="26.25" customHeight="1">
      <c r="A202" s="23">
        <v>197</v>
      </c>
      <c r="B202" s="29"/>
      <c r="C202" s="57" t="str">
        <f>IFERROR(VLOOKUP(B202,'Zadania_-_Podsumowanie'!$B$6:$C$25,2,0),"")</f>
        <v/>
      </c>
      <c r="D202" s="26"/>
      <c r="E202" s="26"/>
      <c r="F202" s="26"/>
      <c r="G202" s="22"/>
      <c r="H202" s="46">
        <v>1</v>
      </c>
      <c r="I202" s="46">
        <v>1</v>
      </c>
      <c r="J202" s="50">
        <f>+Budżet_projektu!$H202*Budżet_projektu!$I202</f>
        <v>1</v>
      </c>
      <c r="K202" s="52"/>
      <c r="L202" s="51">
        <f>+Budżet_projektu!$J202-Budżet_projektu!$K202</f>
        <v>1</v>
      </c>
    </row>
    <row r="203" spans="1:12" ht="26.25" customHeight="1">
      <c r="A203" s="23">
        <v>198</v>
      </c>
      <c r="B203" s="29"/>
      <c r="C203" s="57" t="str">
        <f>IFERROR(VLOOKUP(B203,'Zadania_-_Podsumowanie'!$B$6:$C$25,2,0),"")</f>
        <v/>
      </c>
      <c r="D203" s="26"/>
      <c r="E203" s="26"/>
      <c r="F203" s="26"/>
      <c r="G203" s="22"/>
      <c r="H203" s="46">
        <v>1</v>
      </c>
      <c r="I203" s="46">
        <v>1</v>
      </c>
      <c r="J203" s="50">
        <f>+Budżet_projektu!$H203*Budżet_projektu!$I203</f>
        <v>1</v>
      </c>
      <c r="K203" s="52"/>
      <c r="L203" s="51">
        <f>+Budżet_projektu!$J203-Budżet_projektu!$K203</f>
        <v>1</v>
      </c>
    </row>
    <row r="204" spans="1:12" ht="26.25" customHeight="1">
      <c r="A204" s="23">
        <v>199</v>
      </c>
      <c r="B204" s="29"/>
      <c r="C204" s="57" t="str">
        <f>IFERROR(VLOOKUP(B204,'Zadania_-_Podsumowanie'!$B$6:$C$25,2,0),"")</f>
        <v/>
      </c>
      <c r="D204" s="26"/>
      <c r="E204" s="26"/>
      <c r="F204" s="26"/>
      <c r="G204" s="22"/>
      <c r="H204" s="46">
        <v>1</v>
      </c>
      <c r="I204" s="46">
        <v>1</v>
      </c>
      <c r="J204" s="50">
        <f>+Budżet_projektu!$H204*Budżet_projektu!$I204</f>
        <v>1</v>
      </c>
      <c r="K204" s="52"/>
      <c r="L204" s="51">
        <f>+Budżet_projektu!$J204-Budżet_projektu!$K204</f>
        <v>1</v>
      </c>
    </row>
    <row r="205" spans="1:12" ht="26.25" customHeight="1" thickBot="1">
      <c r="A205" s="24">
        <v>200</v>
      </c>
      <c r="B205" s="58"/>
      <c r="C205" s="58" t="str">
        <f>IFERROR(VLOOKUP(B205,'Zadania_-_Podsumowanie'!$B$6:$C$25,2,0),"")</f>
        <v/>
      </c>
      <c r="D205" s="36"/>
      <c r="E205" s="36"/>
      <c r="F205" s="36"/>
      <c r="G205" s="25"/>
      <c r="H205" s="47">
        <v>1</v>
      </c>
      <c r="I205" s="47">
        <v>1</v>
      </c>
      <c r="J205" s="53">
        <f>+Budżet_projektu!$H205*Budżet_projektu!$I205</f>
        <v>1</v>
      </c>
      <c r="K205" s="54"/>
      <c r="L205" s="55">
        <f>+Budżet_projektu!$J205-Budżet_projektu!$K205</f>
        <v>1</v>
      </c>
    </row>
    <row r="206" spans="1:12" ht="26.25" customHeight="1">
      <c r="B206" s="3"/>
      <c r="D206" s="3"/>
      <c r="E206" s="3"/>
      <c r="F206" s="3"/>
      <c r="G206" s="3"/>
      <c r="H206" s="3"/>
      <c r="I206" s="3"/>
      <c r="K206" s="59"/>
    </row>
    <row r="207" spans="1:12" ht="26.25" customHeight="1">
      <c r="B207" s="3"/>
      <c r="D207" s="3"/>
      <c r="E207" s="3"/>
      <c r="F207" s="3"/>
      <c r="G207" s="3"/>
      <c r="H207" s="3"/>
      <c r="I207" s="3"/>
      <c r="K207" s="59"/>
    </row>
    <row r="208" spans="1:12" ht="26.25" customHeight="1">
      <c r="B208" s="3"/>
      <c r="D208" s="3"/>
      <c r="E208" s="3"/>
      <c r="F208" s="3"/>
      <c r="G208" s="3"/>
      <c r="H208" s="3"/>
      <c r="I208" s="3"/>
      <c r="K208" s="59"/>
    </row>
    <row r="209" spans="2:11" ht="26.25" customHeight="1">
      <c r="B209" s="3"/>
      <c r="D209" s="3"/>
      <c r="E209" s="3"/>
      <c r="F209" s="3"/>
      <c r="G209" s="3"/>
      <c r="H209" s="3"/>
      <c r="I209" s="3"/>
      <c r="K209" s="59"/>
    </row>
    <row r="210" spans="2:11" ht="26.25" customHeight="1">
      <c r="B210" s="3"/>
      <c r="D210" s="3"/>
      <c r="E210" s="3"/>
      <c r="F210" s="3"/>
      <c r="G210" s="3"/>
      <c r="H210" s="3"/>
      <c r="I210" s="3"/>
      <c r="K210" s="59"/>
    </row>
    <row r="211" spans="2:11" ht="26.25" customHeight="1">
      <c r="B211" s="3"/>
      <c r="D211" s="3"/>
      <c r="E211" s="3"/>
      <c r="F211" s="3"/>
      <c r="G211" s="3"/>
      <c r="H211" s="3"/>
      <c r="I211" s="3"/>
      <c r="K211" s="59"/>
    </row>
    <row r="212" spans="2:11" ht="26.25" customHeight="1">
      <c r="B212" s="3"/>
      <c r="D212" s="3"/>
      <c r="E212" s="3"/>
      <c r="F212" s="3"/>
      <c r="G212" s="3"/>
      <c r="H212" s="3"/>
      <c r="I212" s="3"/>
      <c r="K212" s="59"/>
    </row>
    <row r="213" spans="2:11" ht="26.25" customHeight="1">
      <c r="B213" s="3"/>
      <c r="D213" s="3"/>
      <c r="E213" s="3"/>
      <c r="F213" s="3"/>
      <c r="G213" s="3"/>
      <c r="H213" s="3"/>
      <c r="I213" s="3"/>
      <c r="K213" s="59"/>
    </row>
    <row r="214" spans="2:11" ht="26.25" customHeight="1">
      <c r="B214" s="13"/>
      <c r="D214" s="13"/>
      <c r="E214" s="13"/>
      <c r="F214" s="13"/>
      <c r="G214" s="13"/>
      <c r="H214" s="13"/>
      <c r="I214" s="13"/>
      <c r="K214" s="14"/>
    </row>
    <row r="215" spans="2:11" ht="26.25" customHeight="1">
      <c r="B215" s="13"/>
      <c r="D215" s="13"/>
      <c r="E215" s="13"/>
      <c r="F215" s="13"/>
      <c r="G215" s="13"/>
      <c r="H215" s="13"/>
      <c r="I215" s="13"/>
      <c r="K215" s="14"/>
    </row>
    <row r="216" spans="2:11" ht="26.25" customHeight="1">
      <c r="B216" s="13"/>
      <c r="D216" s="13"/>
      <c r="E216" s="13"/>
      <c r="F216" s="13"/>
      <c r="G216" s="13"/>
      <c r="H216" s="13"/>
      <c r="I216" s="13"/>
      <c r="K216" s="14"/>
    </row>
    <row r="217" spans="2:11" ht="26.25" customHeight="1">
      <c r="B217" s="13"/>
      <c r="D217" s="13"/>
      <c r="E217" s="13"/>
      <c r="F217" s="13"/>
      <c r="G217" s="13"/>
      <c r="H217" s="13"/>
      <c r="I217" s="13"/>
      <c r="K217" s="14"/>
    </row>
    <row r="218" spans="2:11" ht="26.25" customHeight="1">
      <c r="B218" s="13"/>
      <c r="D218" s="13"/>
      <c r="E218" s="13"/>
      <c r="F218" s="13"/>
      <c r="G218" s="13"/>
      <c r="H218" s="13"/>
      <c r="I218" s="13"/>
      <c r="K218" s="14"/>
    </row>
    <row r="219" spans="2:11" ht="26.25" customHeight="1">
      <c r="B219" s="13"/>
      <c r="D219" s="13"/>
      <c r="E219" s="13"/>
      <c r="F219" s="13"/>
      <c r="G219" s="13"/>
      <c r="H219" s="13"/>
      <c r="I219" s="13"/>
      <c r="K219" s="14"/>
    </row>
    <row r="220" spans="2:11" ht="26.25" customHeight="1">
      <c r="B220" s="13"/>
      <c r="D220" s="13"/>
      <c r="E220" s="13"/>
      <c r="F220" s="13"/>
      <c r="G220" s="13"/>
      <c r="H220" s="13"/>
      <c r="I220" s="13"/>
      <c r="K220" s="14"/>
    </row>
    <row r="221" spans="2:11" ht="26.25" customHeight="1">
      <c r="B221" s="13"/>
      <c r="D221" s="13"/>
      <c r="E221" s="13"/>
      <c r="F221" s="13"/>
      <c r="G221" s="13"/>
      <c r="H221" s="13"/>
      <c r="I221" s="13"/>
      <c r="K221" s="14"/>
    </row>
    <row r="222" spans="2:11" ht="26.25" customHeight="1">
      <c r="B222" s="13"/>
      <c r="D222" s="13"/>
      <c r="E222" s="13"/>
      <c r="F222" s="13"/>
      <c r="G222" s="13"/>
      <c r="H222" s="13"/>
      <c r="I222" s="13"/>
      <c r="K222" s="14"/>
    </row>
    <row r="223" spans="2:11" ht="26.25" customHeight="1">
      <c r="B223" s="13"/>
      <c r="D223" s="13"/>
      <c r="E223" s="13"/>
      <c r="F223" s="13"/>
      <c r="G223" s="13"/>
      <c r="H223" s="13"/>
      <c r="I223" s="13"/>
      <c r="K223" s="14"/>
    </row>
    <row r="224" spans="2:11" ht="26.25" customHeight="1">
      <c r="B224" s="13"/>
      <c r="D224" s="13"/>
      <c r="E224" s="13"/>
      <c r="F224" s="13"/>
      <c r="G224" s="13"/>
      <c r="H224" s="13"/>
      <c r="I224" s="13"/>
      <c r="K224" s="14"/>
    </row>
    <row r="225" spans="2:11" ht="26.25" customHeight="1">
      <c r="B225" s="13"/>
      <c r="D225" s="13"/>
      <c r="E225" s="13"/>
      <c r="F225" s="13"/>
      <c r="G225" s="13"/>
      <c r="H225" s="13"/>
      <c r="I225" s="13"/>
      <c r="K225" s="14"/>
    </row>
    <row r="226" spans="2:11" ht="26.25" customHeight="1">
      <c r="B226" s="13"/>
      <c r="D226" s="13"/>
      <c r="E226" s="13"/>
      <c r="F226" s="13"/>
      <c r="G226" s="13"/>
      <c r="H226" s="13"/>
      <c r="I226" s="13"/>
      <c r="K226" s="14"/>
    </row>
    <row r="227" spans="2:11" ht="26.25" customHeight="1">
      <c r="B227" s="13"/>
      <c r="D227" s="13"/>
      <c r="E227" s="13"/>
      <c r="F227" s="13"/>
      <c r="G227" s="13"/>
      <c r="H227" s="13"/>
      <c r="I227" s="13"/>
      <c r="K227" s="14"/>
    </row>
    <row r="228" spans="2:11" ht="26.25" customHeight="1">
      <c r="B228" s="13"/>
      <c r="D228" s="13"/>
      <c r="E228" s="13"/>
      <c r="F228" s="13"/>
      <c r="G228" s="13"/>
      <c r="H228" s="13"/>
      <c r="I228" s="13"/>
      <c r="K228" s="14"/>
    </row>
    <row r="229" spans="2:11" ht="26.25" customHeight="1">
      <c r="B229" s="13"/>
      <c r="D229" s="13"/>
      <c r="E229" s="13"/>
      <c r="F229" s="13"/>
      <c r="G229" s="13"/>
      <c r="H229" s="13"/>
      <c r="I229" s="13"/>
      <c r="K229" s="14"/>
    </row>
    <row r="230" spans="2:11" ht="26.25" customHeight="1">
      <c r="B230" s="13"/>
      <c r="D230" s="13"/>
      <c r="E230" s="13"/>
      <c r="F230" s="13"/>
      <c r="G230" s="13"/>
      <c r="H230" s="13"/>
      <c r="I230" s="13"/>
      <c r="K230" s="14"/>
    </row>
    <row r="231" spans="2:11" ht="26.25" customHeight="1">
      <c r="B231" s="13"/>
      <c r="D231" s="13"/>
      <c r="E231" s="13"/>
      <c r="F231" s="13"/>
      <c r="G231" s="13"/>
      <c r="H231" s="13"/>
      <c r="I231" s="13"/>
      <c r="K231" s="14"/>
    </row>
    <row r="232" spans="2:11" ht="26.25" customHeight="1">
      <c r="B232" s="13"/>
      <c r="D232" s="13"/>
      <c r="E232" s="13"/>
      <c r="F232" s="13"/>
      <c r="G232" s="13"/>
      <c r="H232" s="13"/>
      <c r="I232" s="13"/>
      <c r="K232" s="14"/>
    </row>
    <row r="233" spans="2:11" ht="26.25" customHeight="1">
      <c r="B233" s="13"/>
      <c r="D233" s="13"/>
      <c r="E233" s="13"/>
      <c r="F233" s="13"/>
      <c r="G233" s="13"/>
      <c r="H233" s="13"/>
      <c r="I233" s="13"/>
      <c r="K233" s="14"/>
    </row>
    <row r="234" spans="2:11" ht="26.25" customHeight="1">
      <c r="B234" s="13"/>
      <c r="D234" s="13"/>
      <c r="E234" s="13"/>
      <c r="F234" s="13"/>
      <c r="G234" s="13"/>
      <c r="H234" s="13"/>
      <c r="I234" s="13"/>
      <c r="K234" s="14"/>
    </row>
    <row r="235" spans="2:11" ht="26.25" customHeight="1">
      <c r="B235" s="13"/>
      <c r="D235" s="13"/>
      <c r="E235" s="13"/>
      <c r="F235" s="13"/>
      <c r="G235" s="13"/>
      <c r="H235" s="13"/>
      <c r="I235" s="13"/>
      <c r="K235" s="14"/>
    </row>
    <row r="236" spans="2:11" ht="26.25" customHeight="1">
      <c r="B236" s="13"/>
      <c r="D236" s="13"/>
      <c r="E236" s="13"/>
      <c r="F236" s="13"/>
      <c r="G236" s="13"/>
      <c r="H236" s="13"/>
      <c r="I236" s="13"/>
      <c r="K236" s="14"/>
    </row>
    <row r="237" spans="2:11" ht="26.25" customHeight="1">
      <c r="B237" s="13"/>
      <c r="D237" s="13"/>
      <c r="E237" s="13"/>
      <c r="F237" s="13"/>
      <c r="G237" s="13"/>
      <c r="H237" s="13"/>
      <c r="I237" s="13"/>
      <c r="K237" s="14"/>
    </row>
    <row r="238" spans="2:11" ht="26.25" customHeight="1">
      <c r="B238" s="13"/>
      <c r="D238" s="13"/>
      <c r="E238" s="13"/>
      <c r="F238" s="13"/>
      <c r="G238" s="13"/>
      <c r="H238" s="13"/>
      <c r="I238" s="13"/>
      <c r="K238" s="14"/>
    </row>
    <row r="239" spans="2:11" ht="26.25" customHeight="1">
      <c r="B239" s="13"/>
      <c r="D239" s="13"/>
      <c r="E239" s="13"/>
      <c r="F239" s="13"/>
      <c r="G239" s="13"/>
      <c r="H239" s="13"/>
      <c r="I239" s="13"/>
      <c r="K239" s="14"/>
    </row>
    <row r="240" spans="2:11" ht="26.25" customHeight="1">
      <c r="B240" s="13"/>
      <c r="D240" s="13"/>
      <c r="E240" s="13"/>
      <c r="F240" s="13"/>
      <c r="G240" s="13"/>
      <c r="H240" s="13"/>
      <c r="I240" s="13"/>
      <c r="K240" s="14"/>
    </row>
    <row r="241" spans="2:11" ht="26.25" customHeight="1">
      <c r="B241" s="13"/>
      <c r="D241" s="13"/>
      <c r="E241" s="13"/>
      <c r="F241" s="13"/>
      <c r="G241" s="13"/>
      <c r="H241" s="13"/>
      <c r="I241" s="13"/>
      <c r="K241" s="14"/>
    </row>
    <row r="242" spans="2:11" ht="26.25" customHeight="1">
      <c r="B242" s="13"/>
      <c r="D242" s="13"/>
      <c r="E242" s="13"/>
      <c r="F242" s="13"/>
      <c r="G242" s="13"/>
      <c r="H242" s="13"/>
      <c r="I242" s="13"/>
      <c r="K242" s="14"/>
    </row>
    <row r="243" spans="2:11" ht="26.25" customHeight="1">
      <c r="B243" s="13"/>
      <c r="D243" s="13"/>
      <c r="E243" s="13"/>
      <c r="F243" s="13"/>
      <c r="G243" s="13"/>
      <c r="H243" s="13"/>
      <c r="I243" s="13"/>
      <c r="K243" s="14"/>
    </row>
    <row r="244" spans="2:11" ht="26.25" customHeight="1">
      <c r="B244" s="13"/>
      <c r="D244" s="13"/>
      <c r="E244" s="13"/>
      <c r="F244" s="13"/>
      <c r="G244" s="13"/>
      <c r="H244" s="13"/>
      <c r="I244" s="13"/>
      <c r="K244" s="14"/>
    </row>
    <row r="245" spans="2:11" ht="26.25" customHeight="1">
      <c r="B245" s="13"/>
      <c r="D245" s="13"/>
      <c r="E245" s="13"/>
      <c r="F245" s="13"/>
      <c r="G245" s="13"/>
      <c r="H245" s="13"/>
      <c r="I245" s="13"/>
      <c r="K245" s="14"/>
    </row>
    <row r="246" spans="2:11" ht="26.25" customHeight="1">
      <c r="B246" s="13"/>
      <c r="D246" s="13"/>
      <c r="E246" s="13"/>
      <c r="F246" s="13"/>
      <c r="G246" s="13"/>
      <c r="H246" s="13"/>
      <c r="I246" s="13"/>
      <c r="K246" s="14"/>
    </row>
    <row r="247" spans="2:11" ht="26.25" customHeight="1">
      <c r="B247" s="13"/>
      <c r="D247" s="13"/>
      <c r="E247" s="13"/>
      <c r="F247" s="13"/>
      <c r="G247" s="13"/>
      <c r="H247" s="13"/>
      <c r="I247" s="13"/>
      <c r="K247" s="14"/>
    </row>
    <row r="248" spans="2:11" ht="26.25" customHeight="1">
      <c r="B248" s="13"/>
      <c r="D248" s="13"/>
      <c r="E248" s="13"/>
      <c r="F248" s="13"/>
      <c r="G248" s="13"/>
      <c r="H248" s="13"/>
      <c r="I248" s="13"/>
      <c r="K248" s="14"/>
    </row>
    <row r="249" spans="2:11" ht="26.25" customHeight="1">
      <c r="B249" s="13"/>
      <c r="D249" s="13"/>
      <c r="E249" s="13"/>
      <c r="F249" s="13"/>
      <c r="G249" s="13"/>
      <c r="H249" s="13"/>
      <c r="I249" s="13"/>
      <c r="K249" s="14"/>
    </row>
    <row r="250" spans="2:11" ht="26.25" customHeight="1">
      <c r="B250" s="13"/>
      <c r="D250" s="13"/>
      <c r="E250" s="13"/>
      <c r="F250" s="13"/>
      <c r="G250" s="13"/>
      <c r="H250" s="13"/>
      <c r="I250" s="13"/>
      <c r="K250" s="14"/>
    </row>
    <row r="251" spans="2:11" ht="26.25" customHeight="1">
      <c r="B251" s="13"/>
      <c r="D251" s="13"/>
      <c r="E251" s="13"/>
      <c r="F251" s="13"/>
      <c r="G251" s="13"/>
      <c r="H251" s="13"/>
      <c r="I251" s="13"/>
      <c r="K251" s="14"/>
    </row>
    <row r="252" spans="2:11" ht="26.25" customHeight="1">
      <c r="B252" s="13"/>
      <c r="D252" s="13"/>
      <c r="E252" s="13"/>
      <c r="F252" s="13"/>
      <c r="G252" s="13"/>
      <c r="H252" s="13"/>
      <c r="I252" s="13"/>
      <c r="K252" s="14"/>
    </row>
    <row r="253" spans="2:11" ht="26.25" customHeight="1">
      <c r="B253" s="13"/>
      <c r="D253" s="13"/>
      <c r="E253" s="13"/>
      <c r="F253" s="13"/>
      <c r="G253" s="13"/>
      <c r="H253" s="13"/>
      <c r="I253" s="13"/>
      <c r="K253" s="14"/>
    </row>
    <row r="254" spans="2:11" ht="26.25" customHeight="1"/>
    <row r="255" spans="2:11" ht="26.25" customHeight="1"/>
    <row r="256" spans="2:11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  <row r="1001" ht="26.25" customHeight="1"/>
    <row r="1002" ht="26.25" customHeight="1"/>
    <row r="1003" ht="26.25" customHeight="1"/>
    <row r="1004" ht="26.25" customHeight="1"/>
    <row r="1005" ht="26.25" customHeight="1"/>
    <row r="1006" ht="26.25" customHeight="1"/>
    <row r="1007" ht="26.25" customHeight="1"/>
    <row r="1008" ht="26.25" customHeight="1"/>
    <row r="1009" ht="26.25" customHeight="1"/>
    <row r="1010" ht="26.25" customHeight="1"/>
    <row r="1011" ht="26.25" customHeight="1"/>
    <row r="1012" ht="26.25" customHeight="1"/>
    <row r="1013" ht="26.25" customHeight="1"/>
    <row r="1014" ht="26.25" customHeight="1"/>
    <row r="1015" ht="26.25" customHeight="1"/>
    <row r="1016" ht="26.25" customHeight="1"/>
    <row r="1017" ht="26.25" customHeight="1"/>
    <row r="1018" ht="26.25" customHeight="1"/>
    <row r="1019" ht="26.25" customHeight="1"/>
    <row r="1020" ht="26.25" customHeight="1"/>
    <row r="1021" ht="26.25" customHeight="1"/>
    <row r="1022" ht="26.25" customHeight="1"/>
    <row r="1023" ht="26.25" customHeight="1"/>
    <row r="1024" ht="26.25" customHeight="1"/>
    <row r="1025" ht="26.25" customHeight="1"/>
    <row r="1026" ht="26.25" customHeight="1"/>
    <row r="1027" ht="26.25" customHeight="1"/>
    <row r="1028" ht="26.25" customHeight="1"/>
    <row r="1029" ht="26.25" customHeight="1"/>
    <row r="1030" ht="26.25" customHeight="1"/>
    <row r="1031" ht="26.25" customHeight="1"/>
    <row r="1032" ht="26.25" customHeight="1"/>
    <row r="1033" ht="26.25" customHeight="1"/>
    <row r="1034" ht="26.25" customHeight="1"/>
    <row r="1035" ht="26.25" customHeight="1"/>
    <row r="1036" ht="26.25" customHeight="1"/>
    <row r="1037" ht="26.25" customHeight="1"/>
    <row r="1038" ht="26.25" customHeight="1"/>
    <row r="1039" ht="26.25" customHeight="1"/>
    <row r="1040" ht="26.25" customHeight="1"/>
    <row r="1041" ht="26.25" customHeight="1"/>
    <row r="1042" ht="26.25" customHeight="1"/>
    <row r="1043" ht="26.25" customHeight="1"/>
    <row r="1044" ht="26.25" customHeight="1"/>
    <row r="1045" ht="26.25" customHeight="1"/>
    <row r="1046" ht="26.25" customHeight="1"/>
    <row r="1047" ht="26.25" customHeight="1"/>
    <row r="1048" ht="26.25" customHeight="1"/>
    <row r="1049" ht="26.25" customHeight="1"/>
    <row r="1050" ht="26.25" customHeight="1"/>
    <row r="1051" ht="26.25" customHeight="1"/>
    <row r="1052" ht="26.25" customHeight="1"/>
    <row r="1053" ht="26.25" customHeight="1"/>
    <row r="1054" ht="26.25" customHeight="1"/>
    <row r="1055" ht="26.25" customHeight="1"/>
    <row r="1056" ht="26.25" customHeight="1"/>
    <row r="1057" ht="26.25" customHeight="1"/>
    <row r="1058" ht="26.25" customHeight="1"/>
    <row r="1059" ht="26.25" customHeight="1"/>
    <row r="1060" ht="26.25" customHeight="1"/>
    <row r="1061" ht="26.25" customHeight="1"/>
    <row r="1062" ht="26.25" customHeight="1"/>
    <row r="1063" ht="26.25" customHeight="1"/>
    <row r="1064" ht="26.25" customHeight="1"/>
    <row r="1065" ht="26.25" customHeight="1"/>
    <row r="1066" ht="26.25" customHeight="1"/>
    <row r="1067" ht="26.25" customHeight="1"/>
    <row r="1068" ht="26.25" customHeight="1"/>
    <row r="1069" ht="26.25" customHeight="1"/>
    <row r="1070" ht="26.25" customHeight="1"/>
    <row r="1071" ht="26.25" customHeight="1"/>
    <row r="1072" ht="26.25" customHeight="1"/>
    <row r="1073" ht="26.25" customHeight="1"/>
    <row r="1074" ht="26.25" customHeight="1"/>
    <row r="1075" ht="26.25" customHeight="1"/>
    <row r="1076" ht="26.25" customHeight="1"/>
    <row r="1077" ht="26.25" customHeight="1"/>
    <row r="1078" ht="26.25" customHeight="1"/>
    <row r="1079" ht="26.25" customHeight="1"/>
    <row r="1080" ht="26.25" customHeight="1"/>
    <row r="1081" ht="26.25" customHeight="1"/>
    <row r="1082" ht="26.25" customHeight="1"/>
    <row r="1083" ht="26.25" customHeight="1"/>
    <row r="1084" ht="26.25" customHeight="1"/>
    <row r="1085" ht="26.25" customHeight="1"/>
    <row r="1086" ht="26.25" customHeight="1"/>
    <row r="1087" ht="26.25" customHeight="1"/>
    <row r="1088" ht="26.25" customHeight="1"/>
    <row r="1089" ht="26.25" customHeight="1"/>
    <row r="1090" ht="26.25" customHeight="1"/>
    <row r="1091" ht="26.25" customHeight="1"/>
    <row r="1092" ht="26.25" customHeight="1"/>
    <row r="1093" ht="26.25" customHeight="1"/>
    <row r="1094" ht="26.25" customHeight="1"/>
    <row r="1095" ht="26.25" customHeight="1"/>
    <row r="1096" ht="26.25" customHeight="1"/>
    <row r="1097" ht="26.25" customHeight="1"/>
    <row r="1098" ht="26.25" customHeight="1"/>
    <row r="1099" ht="26.25" customHeight="1"/>
    <row r="1100" ht="26.25" customHeight="1"/>
    <row r="1101" ht="26.25" customHeight="1"/>
    <row r="1102" ht="26.25" customHeight="1"/>
    <row r="1103" ht="26.25" customHeight="1"/>
    <row r="1104" ht="26.25" customHeight="1"/>
    <row r="1105" ht="26.25" customHeight="1"/>
    <row r="1106" ht="26.25" customHeight="1"/>
    <row r="1107" ht="26.25" customHeight="1"/>
    <row r="1108" ht="26.25" customHeight="1"/>
    <row r="1109" ht="26.25" customHeight="1"/>
    <row r="1110" ht="26.25" customHeight="1"/>
    <row r="1111" ht="26.25" customHeight="1"/>
    <row r="1112" ht="26.25" customHeight="1"/>
    <row r="1113" ht="26.25" customHeight="1"/>
    <row r="1114" ht="26.25" customHeight="1"/>
    <row r="1115" ht="26.25" customHeight="1"/>
    <row r="1116" ht="26.25" customHeight="1"/>
    <row r="1117" ht="26.25" customHeight="1"/>
    <row r="1118" ht="26.25" customHeight="1"/>
    <row r="1119" ht="26.25" customHeight="1"/>
    <row r="1120" ht="26.25" customHeight="1"/>
    <row r="1121" ht="26.25" customHeight="1"/>
    <row r="1122" ht="26.25" customHeight="1"/>
    <row r="1123" ht="26.25" customHeight="1"/>
    <row r="1124" ht="26.25" customHeight="1"/>
    <row r="1125" ht="26.25" customHeight="1"/>
    <row r="1126" ht="26.25" customHeight="1"/>
    <row r="1127" ht="26.25" customHeight="1"/>
    <row r="1128" ht="26.25" customHeight="1"/>
    <row r="1129" ht="26.25" customHeight="1"/>
    <row r="1130" ht="26.25" customHeight="1"/>
    <row r="1131" ht="26.25" customHeight="1"/>
    <row r="1132" ht="26.25" customHeight="1"/>
    <row r="1133" ht="26.25" customHeight="1"/>
    <row r="1134" ht="26.25" customHeight="1"/>
    <row r="1135" ht="26.25" customHeight="1"/>
    <row r="1136" ht="26.25" customHeight="1"/>
    <row r="1137" ht="26.25" customHeight="1"/>
    <row r="1138" ht="26.25" customHeight="1"/>
    <row r="1139" ht="26.25" customHeight="1"/>
    <row r="1140" ht="26.25" customHeight="1"/>
    <row r="1141" ht="26.25" customHeight="1"/>
    <row r="1142" ht="26.25" customHeight="1"/>
    <row r="1143" ht="26.25" customHeight="1"/>
    <row r="1144" ht="26.25" customHeight="1"/>
    <row r="1145" ht="26.25" customHeight="1"/>
    <row r="1146" ht="26.25" customHeight="1"/>
    <row r="1147" ht="26.25" customHeight="1"/>
    <row r="1148" ht="26.25" customHeight="1"/>
    <row r="1149" ht="26.25" customHeight="1"/>
    <row r="1150" ht="26.25" customHeight="1"/>
    <row r="1151" ht="26.25" customHeight="1"/>
    <row r="1152" ht="26.25" customHeight="1"/>
    <row r="1153" ht="26.25" customHeight="1"/>
    <row r="1154" ht="26.25" customHeight="1"/>
    <row r="1155" ht="26.25" customHeight="1"/>
    <row r="1156" ht="26.25" customHeight="1"/>
    <row r="1157" ht="26.25" customHeight="1"/>
    <row r="1158" ht="26.25" customHeight="1"/>
    <row r="1159" ht="26.25" customHeight="1"/>
    <row r="1160" ht="26.25" customHeight="1"/>
    <row r="1161" ht="26.25" customHeight="1"/>
    <row r="1162" ht="26.25" customHeight="1"/>
    <row r="1163" ht="26.25" customHeight="1"/>
    <row r="1164" ht="26.25" customHeight="1"/>
    <row r="1165" ht="26.25" customHeight="1"/>
    <row r="1166" ht="26.25" customHeight="1"/>
    <row r="1167" ht="26.25" customHeight="1"/>
    <row r="1168" ht="26.25" customHeight="1"/>
    <row r="1169" ht="26.25" customHeight="1"/>
    <row r="1170" ht="26.25" customHeight="1"/>
    <row r="1171" ht="26.25" customHeight="1"/>
    <row r="1172" ht="26.25" customHeight="1"/>
    <row r="1173" ht="26.25" customHeight="1"/>
    <row r="1174" ht="26.25" customHeight="1"/>
    <row r="1175" ht="26.25" customHeight="1"/>
    <row r="1176" ht="26.25" customHeight="1"/>
    <row r="1177" ht="26.25" customHeight="1"/>
    <row r="1178" ht="26.25" customHeight="1"/>
    <row r="1179" ht="26.25" customHeight="1"/>
    <row r="1180" ht="26.25" customHeight="1"/>
    <row r="1181" ht="26.25" customHeight="1"/>
    <row r="1182" ht="26.25" customHeight="1"/>
    <row r="1183" ht="26.25" customHeight="1"/>
    <row r="1184" ht="26.25" customHeight="1"/>
    <row r="1185" ht="26.25" customHeight="1"/>
    <row r="1186" ht="26.25" customHeight="1"/>
    <row r="1187" ht="26.25" customHeight="1"/>
    <row r="1188" ht="26.25" customHeight="1"/>
    <row r="1189" ht="26.25" customHeight="1"/>
    <row r="1190" ht="26.25" customHeight="1"/>
    <row r="1191" ht="26.25" customHeight="1"/>
    <row r="1192" ht="26.25" customHeight="1"/>
    <row r="1193" ht="26.25" customHeight="1"/>
    <row r="1194" ht="26.25" customHeight="1"/>
    <row r="1195" ht="26.25" customHeight="1"/>
    <row r="1196" ht="26.25" customHeight="1"/>
    <row r="1197" ht="26.25" customHeight="1"/>
    <row r="1198" ht="26.25" customHeight="1"/>
    <row r="1199" ht="26.25" customHeight="1"/>
    <row r="1200" ht="26.25" customHeight="1"/>
    <row r="1201" ht="26.25" customHeight="1"/>
    <row r="1202" ht="26.25" customHeight="1"/>
    <row r="1203" ht="26.25" customHeight="1"/>
    <row r="1204" ht="26.25" customHeight="1"/>
    <row r="1205" ht="26.25" customHeight="1"/>
    <row r="1206" ht="26.25" customHeight="1"/>
    <row r="1207" ht="26.25" customHeight="1"/>
    <row r="1208" ht="26.25" customHeight="1"/>
    <row r="1209" ht="26.25" customHeight="1"/>
    <row r="1210" ht="26.25" customHeight="1"/>
    <row r="1211" ht="26.25" customHeight="1"/>
    <row r="1212" ht="26.25" customHeight="1"/>
    <row r="1213" ht="26.25" customHeight="1"/>
    <row r="1214" ht="26.25" customHeight="1"/>
    <row r="1215" ht="26.25" customHeight="1"/>
    <row r="1216" ht="26.25" customHeight="1"/>
    <row r="1217" ht="26.25" customHeight="1"/>
    <row r="1218" ht="26.25" customHeight="1"/>
    <row r="1219" ht="26.25" customHeight="1"/>
    <row r="1220" ht="26.25" customHeight="1"/>
    <row r="1221" ht="26.25" customHeight="1"/>
    <row r="1222" ht="26.25" customHeight="1"/>
    <row r="1223" ht="26.25" customHeight="1"/>
    <row r="1224" ht="26.25" customHeight="1"/>
    <row r="1225" ht="26.25" customHeight="1"/>
    <row r="1226" ht="26.25" customHeight="1"/>
    <row r="1227" ht="26.25" customHeight="1"/>
    <row r="1228" ht="26.25" customHeight="1"/>
    <row r="1229" ht="26.25" customHeight="1"/>
    <row r="1230" ht="26.25" customHeight="1"/>
    <row r="1231" ht="26.25" customHeight="1"/>
    <row r="1232" ht="26.25" customHeight="1"/>
    <row r="1233" ht="26.25" customHeight="1"/>
    <row r="1234" ht="26.25" customHeight="1"/>
    <row r="1235" ht="26.25" customHeight="1"/>
    <row r="1236" ht="26.25" customHeight="1"/>
    <row r="1237" ht="26.25" customHeight="1"/>
    <row r="1238" ht="26.25" customHeight="1"/>
    <row r="1239" ht="26.25" customHeight="1"/>
    <row r="1240" ht="26.25" customHeight="1"/>
    <row r="1241" ht="26.25" customHeight="1"/>
    <row r="1242" ht="26.25" customHeight="1"/>
    <row r="1243" ht="26.25" customHeight="1"/>
    <row r="1244" ht="26.25" customHeight="1"/>
    <row r="1245" ht="26.25" customHeight="1"/>
    <row r="1246" ht="26.25" customHeight="1"/>
    <row r="1247" ht="26.25" customHeight="1"/>
    <row r="1248" ht="26.25" customHeight="1"/>
    <row r="1249" ht="26.25" customHeight="1"/>
    <row r="1250" ht="26.25" customHeight="1"/>
    <row r="1251" ht="26.25" customHeight="1"/>
    <row r="1252" ht="26.25" customHeight="1"/>
    <row r="1253" ht="26.25" customHeight="1"/>
    <row r="1254" ht="26.25" customHeight="1"/>
    <row r="1255" ht="26.25" customHeight="1"/>
    <row r="1256" ht="26.25" customHeight="1"/>
    <row r="1257" ht="26.25" customHeight="1"/>
    <row r="1258" ht="26.25" customHeight="1"/>
    <row r="1259" ht="26.25" customHeight="1"/>
    <row r="1260" ht="26.25" customHeight="1"/>
    <row r="1261" ht="26.25" customHeight="1"/>
    <row r="1262" ht="26.25" customHeight="1"/>
    <row r="1263" ht="26.25" customHeight="1"/>
    <row r="1264" ht="26.25" customHeight="1"/>
    <row r="1265" ht="26.25" customHeight="1"/>
    <row r="1266" ht="26.25" customHeight="1"/>
    <row r="1267" ht="26.25" customHeight="1"/>
    <row r="1268" ht="26.25" customHeight="1"/>
    <row r="1269" ht="26.25" customHeight="1"/>
    <row r="1270" ht="26.25" customHeight="1"/>
    <row r="1271" ht="26.25" customHeight="1"/>
    <row r="1272" ht="26.25" customHeight="1"/>
    <row r="1273" ht="26.25" customHeight="1"/>
    <row r="1274" ht="26.25" customHeight="1"/>
    <row r="1275" ht="26.25" customHeight="1"/>
    <row r="1276" ht="26.25" customHeight="1"/>
    <row r="1277" ht="26.25" customHeight="1"/>
    <row r="1278" ht="26.25" customHeight="1"/>
    <row r="1279" ht="26.25" customHeight="1"/>
    <row r="1280" ht="26.25" customHeight="1"/>
    <row r="1281" ht="26.25" customHeight="1"/>
    <row r="1282" ht="26.25" customHeight="1"/>
    <row r="1283" ht="26.25" customHeight="1"/>
    <row r="1284" ht="26.25" customHeight="1"/>
    <row r="1285" ht="26.25" customHeight="1"/>
    <row r="1286" ht="26.25" customHeight="1"/>
    <row r="1287" ht="26.25" customHeight="1"/>
    <row r="1288" ht="26.25" customHeight="1"/>
    <row r="1289" ht="26.25" customHeight="1"/>
    <row r="1290" ht="26.25" customHeight="1"/>
    <row r="1291" ht="26.25" customHeight="1"/>
    <row r="1292" ht="26.25" customHeight="1"/>
    <row r="1293" ht="26.25" customHeight="1"/>
    <row r="1294" ht="26.25" customHeight="1"/>
    <row r="1295" ht="26.25" customHeight="1"/>
    <row r="1296" ht="26.25" customHeight="1"/>
    <row r="1297" ht="26.25" customHeight="1"/>
    <row r="1298" ht="26.25" customHeight="1"/>
    <row r="1299" ht="26.25" customHeight="1"/>
    <row r="1300" ht="26.25" customHeight="1"/>
    <row r="1301" ht="26.25" customHeight="1"/>
    <row r="1302" ht="26.25" customHeight="1"/>
    <row r="1303" ht="26.25" customHeight="1"/>
    <row r="1304" ht="26.25" customHeight="1"/>
    <row r="1305" ht="26.25" customHeight="1"/>
    <row r="1306" ht="26.25" customHeight="1"/>
    <row r="1307" ht="26.25" customHeight="1"/>
    <row r="1308" ht="26.25" customHeight="1"/>
    <row r="1309" ht="26.25" customHeight="1"/>
    <row r="1310" ht="26.25" customHeight="1"/>
    <row r="1311" ht="26.25" customHeight="1"/>
    <row r="1312" ht="26.25" customHeight="1"/>
    <row r="1313" ht="26.25" customHeight="1"/>
    <row r="1314" ht="26.25" customHeight="1"/>
    <row r="1315" ht="26.25" customHeight="1"/>
    <row r="1316" ht="26.25" customHeight="1"/>
    <row r="1317" ht="26.25" customHeight="1"/>
    <row r="1318" ht="26.25" customHeight="1"/>
    <row r="1319" ht="26.25" customHeight="1"/>
    <row r="1320" ht="26.25" customHeight="1"/>
    <row r="1321" ht="26.25" customHeight="1"/>
    <row r="1322" ht="26.25" customHeight="1"/>
    <row r="1323" ht="26.25" customHeight="1"/>
    <row r="1324" ht="26.25" customHeight="1"/>
    <row r="1325" ht="26.25" customHeight="1"/>
    <row r="1326" ht="26.25" customHeight="1"/>
    <row r="1327" ht="26.25" customHeight="1"/>
    <row r="1328" ht="26.25" customHeight="1"/>
    <row r="1329" ht="26.25" customHeight="1"/>
    <row r="1330" ht="26.25" customHeight="1"/>
    <row r="1331" ht="26.25" customHeight="1"/>
    <row r="1332" ht="26.25" customHeight="1"/>
    <row r="1333" ht="26.25" customHeight="1"/>
    <row r="1334" ht="26.25" customHeight="1"/>
    <row r="1335" ht="26.25" customHeight="1"/>
    <row r="1336" ht="26.25" customHeight="1"/>
    <row r="1337" ht="26.25" customHeight="1"/>
    <row r="1338" ht="26.25" customHeight="1"/>
    <row r="1339" ht="26.25" customHeight="1"/>
    <row r="1340" ht="26.25" customHeight="1"/>
    <row r="1341" ht="26.25" customHeight="1"/>
    <row r="1342" ht="26.25" customHeight="1"/>
    <row r="1343" ht="26.25" customHeight="1"/>
    <row r="1344" ht="26.25" customHeight="1"/>
    <row r="1345" ht="26.25" customHeight="1"/>
    <row r="1346" ht="26.25" customHeight="1"/>
    <row r="1347" ht="26.25" customHeight="1"/>
    <row r="1348" ht="26.25" customHeight="1"/>
    <row r="1349" ht="26.25" customHeight="1"/>
    <row r="1350" ht="26.25" customHeight="1"/>
    <row r="1351" ht="26.25" customHeight="1"/>
    <row r="1352" ht="26.25" customHeight="1"/>
    <row r="1353" ht="26.25" customHeight="1"/>
    <row r="1354" ht="26.25" customHeight="1"/>
    <row r="1355" ht="26.25" customHeight="1"/>
    <row r="1356" ht="26.25" customHeight="1"/>
    <row r="1357" ht="26.25" customHeight="1"/>
    <row r="1358" ht="26.25" customHeight="1"/>
    <row r="1359" ht="26.25" customHeight="1"/>
    <row r="1360" ht="26.25" customHeight="1"/>
    <row r="1361" ht="26.25" customHeight="1"/>
    <row r="1362" ht="26.25" customHeight="1"/>
    <row r="1363" ht="26.25" customHeight="1"/>
    <row r="1364" ht="26.25" customHeight="1"/>
    <row r="1365" ht="26.25" customHeight="1"/>
    <row r="1366" ht="26.25" customHeight="1"/>
    <row r="1367" ht="26.25" customHeight="1"/>
    <row r="1368" ht="26.25" customHeight="1"/>
    <row r="1369" ht="26.25" customHeight="1"/>
    <row r="1370" ht="26.25" customHeight="1"/>
    <row r="1371" ht="26.25" customHeight="1"/>
    <row r="1372" ht="26.25" customHeight="1"/>
    <row r="1373" ht="26.25" customHeight="1"/>
    <row r="1374" ht="26.25" customHeight="1"/>
    <row r="1375" ht="26.25" customHeight="1"/>
  </sheetData>
  <sheetProtection algorithmName="SHA-512" hashValue="beRLYqFTDXpu+1OM4iJr/BCTM6FgDrYpvw0UTMaIGZGC+WLN7sERARGUnXtq90dJS98BgjCASwlM4Q0NyUr0hw==" saltValue="crYUgQYnxckUOs9QimG7RQ==" spinCount="100000" sheet="1" objects="1" scenarios="1" formatColumns="0" formatRows="0" autoFilter="0"/>
  <autoFilter ref="A5:L5" xr:uid="{00000000-0001-0000-0200-000000000000}"/>
  <mergeCells count="6">
    <mergeCell ref="A1:C1"/>
    <mergeCell ref="A2:C2"/>
    <mergeCell ref="D2:L2"/>
    <mergeCell ref="A3:C3"/>
    <mergeCell ref="D3:L3"/>
    <mergeCell ref="D1:L1"/>
  </mergeCells>
  <dataValidations count="1">
    <dataValidation type="list" operator="equal" allowBlank="1" showInputMessage="1" showErrorMessage="1" sqref="B206:B253" xr:uid="{00000000-0002-0000-0200-000000000000}">
      <formula1>NrZadania</formula1>
      <formula2>0</formula2>
    </dataValidation>
  </dataValidations>
  <pageMargins left="0.7" right="0.7" top="0.3" bottom="0.3" header="0.3" footer="0.3"/>
  <pageSetup paperSize="8" scale="4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200-000002000000}">
          <x14:formula1>
            <xm:f>Słowniki!$A$2:$A$13</xm:f>
          </x14:formula1>
          <x14:formula2>
            <xm:f>0</xm:f>
          </x14:formula2>
          <xm:sqref>D6:D205</xm:sqref>
        </x14:dataValidation>
        <x14:dataValidation type="list" operator="equal" allowBlank="1" showInputMessage="1" showErrorMessage="1" xr:uid="{00000000-0002-0000-0200-000003000000}">
          <x14:formula1>
            <xm:f>Słowniki!$C$2:$C$12</xm:f>
          </x14:formula1>
          <x14:formula2>
            <xm:f>0</xm:f>
          </x14:formula2>
          <xm:sqref>G6:G205</xm:sqref>
        </x14:dataValidation>
        <x14:dataValidation type="list" operator="equal" allowBlank="1" xr:uid="{FD16DD7F-6BEA-4C74-97B5-660456814354}">
          <x14:formula1>
            <xm:f>'Zadania_-_Podsumowanie'!$B$6:$B$35</xm:f>
          </x14:formula1>
          <xm:sqref>B7:B205 B6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zoomScale="90" zoomScaleNormal="90" workbookViewId="0">
      <selection sqref="A1:IV65536"/>
    </sheetView>
  </sheetViews>
  <sheetFormatPr defaultColWidth="8.7109375" defaultRowHeight="15"/>
  <cols>
    <col min="1" max="1" width="92.140625" customWidth="1"/>
    <col min="3" max="3" width="10.85546875" customWidth="1"/>
  </cols>
  <sheetData>
    <row r="1" spans="1:3">
      <c r="A1" t="s">
        <v>23</v>
      </c>
      <c r="C1" t="s">
        <v>31</v>
      </c>
    </row>
    <row r="2" spans="1:3">
      <c r="A2" s="15" t="s">
        <v>32</v>
      </c>
      <c r="C2" t="s">
        <v>33</v>
      </c>
    </row>
    <row r="3" spans="1:3">
      <c r="A3" s="16" t="s">
        <v>34</v>
      </c>
      <c r="C3" t="s">
        <v>35</v>
      </c>
    </row>
    <row r="4" spans="1:3">
      <c r="A4" s="16" t="s">
        <v>36</v>
      </c>
      <c r="C4" t="s">
        <v>37</v>
      </c>
    </row>
    <row r="5" spans="1:3">
      <c r="A5" s="16" t="s">
        <v>38</v>
      </c>
      <c r="C5" t="s">
        <v>39</v>
      </c>
    </row>
    <row r="6" spans="1:3">
      <c r="A6" s="16" t="s">
        <v>40</v>
      </c>
      <c r="C6" t="s">
        <v>41</v>
      </c>
    </row>
    <row r="7" spans="1:3">
      <c r="A7" s="16" t="s">
        <v>42</v>
      </c>
      <c r="C7" t="s">
        <v>43</v>
      </c>
    </row>
    <row r="8" spans="1:3">
      <c r="A8" s="16" t="s">
        <v>44</v>
      </c>
      <c r="C8" t="s">
        <v>45</v>
      </c>
    </row>
    <row r="9" spans="1:3">
      <c r="A9" s="16" t="s">
        <v>46</v>
      </c>
      <c r="C9" t="s">
        <v>47</v>
      </c>
    </row>
    <row r="10" spans="1:3">
      <c r="A10" s="16" t="s">
        <v>48</v>
      </c>
      <c r="C10" t="s">
        <v>49</v>
      </c>
    </row>
    <row r="11" spans="1:3">
      <c r="A11" s="16" t="s">
        <v>50</v>
      </c>
      <c r="C11" t="s">
        <v>51</v>
      </c>
    </row>
    <row r="12" spans="1:3">
      <c r="A12" s="16" t="s">
        <v>52</v>
      </c>
      <c r="C12" t="s">
        <v>53</v>
      </c>
    </row>
    <row r="13" spans="1:3">
      <c r="A13" s="16" t="s">
        <v>54</v>
      </c>
    </row>
  </sheetData>
  <sheetProtection algorithmName="SHA-512" hashValue="Ny5Mlr6CZ0HCc2jn7p8vF8bR8oXShNM+O1vqw3vnRjL/DwHeFSKtV/ki7CMTZuMYsix5JkxLOIGRbJEHNYjEog==" saltValue="RmYRKW4ybYjTG11Hsjj2Dw==" spinCount="100000" sheet="1" objects="1" scenarios="1" selectLockedCells="1" selectUnlockedCells="1"/>
  <pageMargins left="0.7" right="0.7" top="0.3" bottom="0.3" header="0.3" footer="0.3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INSTRUKCJA</vt:lpstr>
      <vt:lpstr>Zadania_-_Podsumowanie</vt:lpstr>
      <vt:lpstr>Budżet_projektu</vt:lpstr>
      <vt:lpstr>Słowniki</vt:lpstr>
      <vt:lpstr>Jednostki</vt:lpstr>
      <vt:lpstr>Ryczałty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Borówko Piotr</dc:creator>
  <cp:lastModifiedBy>Marzena Milewska</cp:lastModifiedBy>
  <cp:lastPrinted>2023-09-18T10:12:50Z</cp:lastPrinted>
  <dcterms:created xsi:type="dcterms:W3CDTF">2023-09-15T12:42:34Z</dcterms:created>
  <dcterms:modified xsi:type="dcterms:W3CDTF">2023-11-15T10:00:17Z</dcterms:modified>
</cp:coreProperties>
</file>